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e\Downloads\"/>
    </mc:Choice>
  </mc:AlternateContent>
  <xr:revisionPtr revIDLastSave="0" documentId="13_ncr:1_{64AF3603-A341-4FB5-9367-16AF22D227B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นราธิวาส" sheetId="1" r:id="rId1"/>
  </sheets>
  <definedNames>
    <definedName name="_xlnm._FilterDatabase" localSheetId="0" hidden="1">นราธิวาส!$A$7:$AG$29</definedName>
    <definedName name="_Hlk143352116" localSheetId="0">นราธิวาส!$B$27</definedName>
    <definedName name="_xlnm.Print_Area" localSheetId="0">นราธิวาส!$A$1:$AG$37</definedName>
    <definedName name="_xlnm.Print_Titles" localSheetId="0">นราธิวาส!$3:$6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<sst xmlns="http://schemas.openxmlformats.org/spreadsheetml/2006/main" count="201" uniqueCount="170">
  <si>
    <t xml:space="preserve">รายงานผลการดำเนินงานงบลงทุน </t>
  </si>
  <si>
    <t>ผลการเบิกจ่ายสะสม</t>
  </si>
  <si>
    <t>โครงการปรับปรุงถนนในชุมชน สายซอยโคกเขือ บ้านโคกป่าคา หมู่ที่ 9 ตำบลโคกเคียน อำเภอเมืองนราธิวาส จังหวัดนราธิวาส ความกว้าง 5.00 เมตร ระยะทาง 0.580 กิโลเมตร 1 แห่ง</t>
  </si>
  <si>
    <t>โครงการปรับปรุงถนนในชุมชน สายหลังขนส่งจังหวัดนราธิวาส หมู่ที่ 8 ตำบลลำภู อำเภอเมืองนราธิวาส จังหวัดนราธิวาส ความกว้าง 5.00 เมตร ระยะทาง 0.760 กิโลเมตร 1 แห่ง</t>
  </si>
  <si>
    <t>โครงการปรับปรุงถนนในชุมชน สายโคกไม้ไผ่ - รางน้ำชลประทาน
บ้านใหญ่ หมู่ที่ 12 ตำบลสุไหงปาดี อำเภอสุไหงปาดี จังหวัดนราธิวาส
ความกว้าง 5.00 เมตร ระยะทาง 1.210 กิโลเมตร 1 แห่ง</t>
  </si>
  <si>
    <t>โครงการปรับปรุงถนนในชุมชน สายมิตรภาพบ้านโคกชุมบก-บ้านทุ่งฝ้าย 
บ้านโคกชุมบก หมู่ที่ 5 ตำบลบางขุนทอง อำเภอตากใบ จังหวัดนราธิวาส
ความกว้าง 4.00 เมตร ระยะทาง 0.940 กิโลเมตร 1 แห่ง</t>
  </si>
  <si>
    <t>โครงการปรับปรุงถนนในชุมชน สายไอร์กูเล็ง-ยากา หมู่ที่ 3
ตำบลศรีบรรพต อำเภอศรีสาคร จังหวัดนราธิวาส ความกว้าง 5.00 เมตร
ระยะทาง 2.000 กิโลเมตร 1 แห่ง</t>
  </si>
  <si>
    <t>โครงการปรับปรุงสะพานในชุมชน สายแยกไอยือรา-กูโบร์ บ้านโต๊ะเด็ง
หมู่ที่ 1 ตำบลโต๊ะเด็ง อำเภอสุไหงปาดี จังหวัดนราธิวาส ความกว้าง 7.00 เมตร
ความยาว 20.00 เมตร 1 แห่ง</t>
  </si>
  <si>
    <t>โครงการปรับปรุงสะพานในชุมชน สายพงกายี บ้านโต๊ะเด็ง หมู่ที่ 1
ตำบลโต๊ะเด็ง อำเภอสุไหงปาดี จังหวัดนราธิวาส ความกว้าง 7.00 เมตร
ความยาว 16.00 เมตร 1 แห่ง</t>
  </si>
  <si>
    <t>โครงการปรับปรุงสะพานในชุมชน  สายบือเจาะดูรี บ้านโผลง หมู่ที่ 5
ตำบลโต๊ะเด็ง อำเภอสุไหงปาดี จังหวัดนราธิวาส ความกว้าง 7.00 เมตร
ความยาว 10.00 เมตร 1 แห่ง</t>
  </si>
  <si>
    <t>โครงการปรับปรุงสะพานในชุมชน สายทางเข้านาขั้นบันได บ้านยาเด๊ะ
หมู่ที่ 2 ตำบลมาโมง อำเภอสุคิริน จังหวัดนราธิวาส ความกว้าง 7.00 เมตร
ความยาว 24.00 เมตร 1 แห่ง</t>
  </si>
  <si>
    <t>โครงการปรับปรุงถนนในชุมชน สายสาครวิถี ซอย 2 - บ้านไอร์วิ
ตำบลซากอ อำเภอศรีสาคร จังหวัดนราธิวาส ความกว้าง 5.00 เมตร
ระยะทาง 2.600 กิโลเมตร 1 แห่ง</t>
  </si>
  <si>
    <t>โครงการปรับปรุงสะพานในชุมชน สายบ้านบูแม หมู่ที่ 1
ตำบลยี่งอ อำเภอยี่งอ จังหวัดนราธิวาส ความกว้าง 7.00 เมตร
ความยาว 10.00 เมตร 1 แห่ง</t>
  </si>
  <si>
    <t>โครงการปรับปรุงถนนในชุมชน สายตีตีปีเย็ง หมู่ที่ 1
ตำบลตันหยงมัส อำเภอระแงะ จังหวัดนราธิวาส ความกว้าง 4.00 เมตร
ระยะทาง 0.800 กิโลเมตร 1 แห่ง</t>
  </si>
  <si>
    <t>โครงการปรับปรุงสะพานในชุมชน สายไอร์กูเล็ง-ยากา หมู่ที่ 3
ตำบลศรีบรรพต อำเภอศรีสาคร จังหวัดนราธิวาส ความกว้าง 7.00 เมตร
ความยาว 60.00 เมตร 1 แห่ง</t>
  </si>
  <si>
    <t>โครงการปรับปรุงถนนในชุมชน สายหมอชัย-ท่าเรือ หมู่ที่ 9 ตำบลลำภู 
อำเภอเมืองนราธิวาส จังหวัดนราธิวาส ความกว้าง 4.00 เมตร
ระยะทาง 1.370 กิโลเมตร 1 แห่ง</t>
  </si>
  <si>
    <t>โครงการปรับปรุงถนนในชุมชน สายซอยนิคม (ซอยสวนปาล์ม)
คลองชลประทาน บ้านทอนอามาน หมู่ที่ 11 ตำบลโคกเคียน อำเภอเมืองนราธิวาส 
จังหวัดนราธิวาส ความกว้าง 5.00 เมตร ระยะทาง 3.370 กิโลเมตร 1 แห่ง</t>
  </si>
  <si>
    <t>โครงการก่อสร้างเขื่อนป้องกันตลิ่งริมคลอง บริเวณโรงเรียน
บ้านบาลูกายาอิง หมู่ที่ 2 ตำบลร่มไทร อำเภอสุคิริน จังหวัดนราธิวาส
ความยาวไม่น้อยกว่า 200 เมตร 1 แห่ง</t>
  </si>
  <si>
    <t>โครงการก่อสร้างเขื่อนป้องกันตลิ่งริมคลองสุไหงปาดี (จุดที่ 2) หมู่ที่ 6
หมู่ที่ 11 และหมู่ที่ 12 ตำบลสุไหงปาดี อำเภอสุไหงปาดี จังหวัดนราธิวาส
ความยาวไม่น้อยกว่า 420 เมตร 1 แห่ง</t>
  </si>
  <si>
    <t>โครงการก่อสร้างเขื่อนป้องกันตลิ่งริมคลองไอร์ยง บ้านเรียง หมู่ที่ 3 ตำบลเรียง อำเภอรือเสาะ จังหวัดนราธิวาส ความยาวไม่น้อยกว่า 500 เมตร 1 แห่ง</t>
  </si>
  <si>
    <t>โครงการก่อสร้างเขื่อนป้องกันตลิ่งริมคลองมะรือโบ (จุดที่ 2) บ้านกำปงดาแล
หมู่ที่ 1 ตำบลมะรือโบออก อำเภอเจาะไอร้อง จังหวัดนราธิวาส
ความยาวไม่น้อยกว่า 600  เมตร 1 แห่ง</t>
  </si>
  <si>
    <t>โครงการก่อสร้างเขื่อนป้องกันตลิ่งริมคลองต้นน้ำสายบุรี บ้านต้นทุเรียน หมู่ที่ 7 ตำบลภูเขาทอง อำเภอสุคิริน จังหวัดนราธิวาส ความยาวไม่น้อยกว่า 350 เมตร
1 แห่ง</t>
  </si>
  <si>
    <t>ประจำปีงบประมาณ พ.ศ. 2566</t>
  </si>
  <si>
    <t>ปีงบประมาณ</t>
  </si>
  <si>
    <t>รวมทั้งสิ้น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</si>
  <si>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</si>
  <si>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</si>
  <si>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</si>
  <si>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</si>
  <si>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</si>
  <si>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</si>
  <si>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</si>
  <si>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</si>
  <si>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</si>
  <si>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</si>
  <si>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</si>
  <si>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</si>
  <si>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</si>
  <si>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</si>
  <si>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</si>
  <si>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</si>
  <si>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</si>
  <si>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</si>
  <si>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</si>
  <si>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</si>
  <si>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</si>
  <si>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</si>
  <si>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</si>
  <si>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</si>
  <si>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</si>
  <si>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</si>
  <si>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</si>
  <si>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</si>
  <si>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</si>
  <si>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ลำดับ
ที่</t>
  </si>
  <si>
    <t>รายละเอียดงาน/โครงการ</t>
  </si>
  <si>
    <t>จัดหาโดยวิธี</t>
  </si>
  <si>
    <t>อนุมัติประกาศเผยแพร่แผนการจัดซื้อจัดจ้าง</t>
  </si>
  <si>
    <t>ขั้นตอนการประกวดราคาจัดจ้าง</t>
  </si>
  <si>
    <t>ขั้นตอนพิจารณาผลการจัดจ้าง และลงนามสัญญาจ้าง</t>
  </si>
  <si>
    <t>ผลการดำเนินงานและผลการเบิกจ่าย</t>
  </si>
  <si>
    <t>ปัญหา/อุปสรรค</t>
  </si>
  <si>
    <t>อนุมัติ 
ราคากลาง 
(ว/ด/ป และวงเงินราคากลาง)</t>
  </si>
  <si>
    <t>รายงาน
ขอซื้อ ขอจ้าง 
(ว/ด/ป)</t>
  </si>
  <si>
    <t>ประกาศร่าง TOR
(ว/ด/ป)</t>
  </si>
  <si>
    <t xml:space="preserve">เลขที่
ประกาศ
</t>
  </si>
  <si>
    <t>วันที่ยื่นเสนอราคา
(ว/ด/ป)</t>
  </si>
  <si>
    <t>พิจารณาผล
(ว/ด/ป)</t>
  </si>
  <si>
    <t>ผู้เสนอราคาได้ต่ำสุด</t>
  </si>
  <si>
    <t>วงเงินที่เสนอ
(ลบ.)</t>
  </si>
  <si>
    <t>ส่ง สงป.พิจารณา
ความเหมาะสม
หนังสือเลขที่/
(ว/ด/ป)</t>
  </si>
  <si>
    <t>สงป.พิจารณา
ความเหมาะสม
หนังสือเลขที่/
ลงวันที่/วงเงิน ลบ.</t>
  </si>
  <si>
    <t>อนุมัติจ้าง
 (ว/ด/ป)</t>
  </si>
  <si>
    <t>ลงนามสัญญา 
(ว/ด/ป และวงเงินสัญญา)</t>
  </si>
  <si>
    <t>วันเริ่มต้น - 
สิ้นสุดสัญญา
/จำนวนวัน</t>
  </si>
  <si>
    <t>ระบุ
เลขที่ PO</t>
  </si>
  <si>
    <t>ผลการดำเนินงานสะสม (ร้อยละ)</t>
  </si>
  <si>
    <t>จำนวนเงิน (ลบ.)</t>
  </si>
  <si>
    <t>(ร้อยละ)</t>
  </si>
  <si>
    <t>ประกาศขายแบบ 
ระหว่าง
(ว/ด/ป) ถึง (ว/ด/ป)</t>
  </si>
  <si>
    <t>(30)</t>
  </si>
  <si>
    <t>(31)</t>
  </si>
  <si>
    <t>(32)</t>
  </si>
  <si>
    <t>(33)</t>
  </si>
  <si>
    <t xml:space="preserve">ความยาว
(เมตร)
</t>
  </si>
  <si>
    <t>ประกาศ
เชิญชวน
(ว/ด/ป) ถึง (ว/ด/ป)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</si>
  <si>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(12) - (25) รายการผูกพันเดิม ไม่ต้องกรอกข้อมูล</t>
    </r>
  </si>
  <si>
    <t>หจก.ว.ก่อสร้าง นราธิวาส</t>
  </si>
  <si>
    <t>หจก.บินตัง เทรดดิ้ง</t>
  </si>
  <si>
    <t>หจก.มาย คอนสตรัคชั่น</t>
  </si>
  <si>
    <t>หจก.ยูโย การโยธา</t>
  </si>
  <si>
    <t>นธ 0022/ ว2749 ลว.2 ธ.ค. 65</t>
  </si>
  <si>
    <t>นธ 0022/ ว2750 ลว.2 ธ.ค. 65</t>
  </si>
  <si>
    <t>นธ 0022/ ว2751 ลว.2 ธ.ค. 65</t>
  </si>
  <si>
    <t>นธ 0022/ ว2752 ลว.2 ธ.ค. 65</t>
  </si>
  <si>
    <t>นธ 0022/ ว2753 ลว.2 ธ.ค. 65</t>
  </si>
  <si>
    <t>โดยวีธีคัดเลือก</t>
  </si>
  <si>
    <t>23 ธ.ค. 65 วงเงิน 2,090,000.-</t>
  </si>
  <si>
    <t>23 ธ.ค. 65 วงเงิน 2,794,000.-</t>
  </si>
  <si>
    <t>23 ธ.ค. 65 วงเงิน 4,521,000.-</t>
  </si>
  <si>
    <t>24 ธ.ค. 65 สิ้นสุด 6 มิ.ย. 66 165 วัน</t>
  </si>
  <si>
    <t>24 ธ.ค. 65 สิ้นสุด 7 พ.ค. 66 135 วัน</t>
  </si>
  <si>
    <t>24 ธ.ค. 65 สิ้นสุด 17 เม.ย. 66 115 วัน</t>
  </si>
  <si>
    <t>23 ธ.ค. 65 วงเงิน 2,793,000.-</t>
  </si>
  <si>
    <t>29 ธ.ค. 65 วงเงิน 3,656,000.-</t>
  </si>
  <si>
    <t>30 ธ.ค. 65 สิ้นสุด 27 มิ.ย. 66 180 วัน</t>
  </si>
  <si>
    <t>29 ธ.ค. 65 วงเงิน 3,616,000.-</t>
  </si>
  <si>
    <t>29 ธ.ค. 65 วงเงิน 1,852,000.-</t>
  </si>
  <si>
    <t>30 ธ.ค. 65 สิ้นสุด 28 พ.ค. 66 150 วัน</t>
  </si>
  <si>
    <t>29 ธ.ค. 65 วงเงิน 4,050,000.-</t>
  </si>
  <si>
    <t>29 ธ.ค. 65 วงเงิน 2,232,000.-</t>
  </si>
  <si>
    <t>23 ธ.ค. 65 วงเงิน 4,193,000.-</t>
  </si>
  <si>
    <t>24 ธ.ค. 65 สิ้นสุด 2 พ.ค. 66 130 วัน</t>
  </si>
  <si>
    <t>ผู้รายงาน ..นางสาวสุพรรษา  แก้วจรัญ.........</t>
  </si>
  <si>
    <t>ตำแหน่ง ...เจ้าพนักงานธุรการชำนาญงาน.......</t>
  </si>
  <si>
    <t>โทร. .......0818377454................</t>
  </si>
  <si>
    <t>หจก.บาเจาะ คอนสตรัคชั่น</t>
  </si>
  <si>
    <t>หจก.พี.เอส.พี เอ็นยิเนียริ่ง แอนด์ แอสโซซิเอทส์</t>
  </si>
  <si>
    <t>หจก.พี.เอ นราคอนสตรัคชั่น</t>
  </si>
  <si>
    <t>หจก.เอ็น.พี.เอ็นจิเนียริ่ง แอนท์ คอนซัลแตนท์</t>
  </si>
  <si>
    <t>23 ธ.ค. 65 วงเงิน 2,343,000.-</t>
  </si>
  <si>
    <t>24 ธ.ค. 65 สิ้นสุด 12 เม.ย. 66 110 วัน</t>
  </si>
  <si>
    <t>หจก.อังกอร์ยะลา</t>
  </si>
  <si>
    <t>นธ 0022/ ว228 ลว.26 ม.ค. 66</t>
  </si>
  <si>
    <t>นธ 0022/ ว229 ลว.26 ม.ค. 66</t>
  </si>
  <si>
    <t>นธ 0022/ ว249 ลว.30 ม.ค. 66</t>
  </si>
  <si>
    <t>นธ 0022/ ว2740 ลว.1 ธ.ค. 65</t>
  </si>
  <si>
    <t>นธ 0022/ ว 63 ลว.11 ม.ค. 66</t>
  </si>
  <si>
    <t>นธ 0022/ ว 62 ลว.11 ม.ค. 66</t>
  </si>
  <si>
    <t>นธ 0022/ ว2738 ลว.1 ธ.ค. 65</t>
  </si>
  <si>
    <t>นธ 0022/ ว2737 ลว.1 ธ.ค. 65</t>
  </si>
  <si>
    <t>นธ 0022/ ว2736 ลว.1 ธ.ค. 65</t>
  </si>
  <si>
    <t>นธ 0022/ ว2735 ลว.1 ธ.ค. 65</t>
  </si>
  <si>
    <t>นธ 0022/ ว2739 ลว.1 ธ.ค. 65</t>
  </si>
  <si>
    <t>14 ก.พ. 66 วงเงิน 7,567,000.-</t>
  </si>
  <si>
    <t>14 ก.พ. 66 วงเงิน 9,599,000.-</t>
  </si>
  <si>
    <t>14 ก.พ. 66 สิ้นสุด 22 ก.ย. 66 220 วัน</t>
  </si>
  <si>
    <t>28 ก.พ. 66 วงเงิน 6,838,000.-</t>
  </si>
  <si>
    <t>14 ก.พ. 66 สิ้นสุด 26 พ.ย. 66 285 วัน</t>
  </si>
  <si>
    <t>กิจการร่วมค้า นราดินขาวและลีแอนด์เพื่อน (1995)</t>
  </si>
  <si>
    <t>หจก.พัฒนกิจ วิศวกรรม (2006)</t>
  </si>
  <si>
    <t>28 ก.พ. 66 วงเงิน 8,160,000.-</t>
  </si>
  <si>
    <t>1 มี.ค. 66 สิ้นสุด 25 พ.ย. 66 270 วัน</t>
  </si>
  <si>
    <t>1 มี.ค. 66 สิ้นสุด 28 ก.ค. 66 150 วัน</t>
  </si>
  <si>
    <t>นธ 0022/ว559 ลว.28 ก.พ. 66</t>
  </si>
  <si>
    <t>นธ 0022/ว423 ลว.15 ก.พ. 66</t>
  </si>
  <si>
    <t>หจก.อารีย์มัง เอ็นจิเนียริ่ง</t>
  </si>
  <si>
    <t>นธ 0022/ว626 ลว.9 มี.ค. 66</t>
  </si>
  <si>
    <t>หจก.เอ เอ็น วาย ซีวิล เอ็นจเนียริ่ง</t>
  </si>
  <si>
    <t>หจก.ปัตตานี สหพันธ์ก่อสร้าง</t>
  </si>
  <si>
    <t>นธ 0022/ว684 ลว.15 มี.ค. 66</t>
  </si>
  <si>
    <t>15 มี.ค. 66 วงเงิน 13,020,000.-</t>
  </si>
  <si>
    <t xml:space="preserve"> 15 มี.ค. 66 สิ้นสุด 13 ม.ค. 67 310 วัน</t>
  </si>
  <si>
    <t>21 ก.ค. 66 วงเงิน 20,235,000.-</t>
  </si>
  <si>
    <t>22 ก.ค. 66 สิ้นสุด 13 ก.ย. 67 420 วัน</t>
  </si>
  <si>
    <t>29 ส.ค. 66 วงเงิน 30,990,000.-</t>
  </si>
  <si>
    <t>30 ส.ค. 66 สิ้นสุด 11 มี.ค. 68 560 วัน</t>
  </si>
  <si>
    <t>โดยวิธีเฉพาะเจาะจง</t>
  </si>
  <si>
    <t>หจก.พัฒนกิจวิศวกรรม (2006)</t>
  </si>
  <si>
    <t>12 ก.ย. 66 วงเงิน 0.3550</t>
  </si>
  <si>
    <t>13 ก.ย. 66 120 วัน</t>
  </si>
  <si>
    <t>โดยวิธีคัดเลือก</t>
  </si>
  <si>
    <r>
      <t xml:space="preserve">โครงการซ่อมแซมเขื่อนป้องกันตลิ่งคลอง  จาเราะกาแร เขตเทศบาลตำบลยี่งอ </t>
    </r>
    <r>
      <rPr>
        <sz val="16"/>
        <color rgb="FF000000"/>
        <rFont val="TH SarabunPSK"/>
        <family val="2"/>
      </rPr>
      <t xml:space="preserve">หมู่ที่ 7 ตำบลยี่งอ อำเภอยี่งอ จังหวัดนราธิวาส </t>
    </r>
    <r>
      <rPr>
        <sz val="16"/>
        <rFont val="TH SarabunPSK"/>
        <family val="2"/>
      </rPr>
      <t>ความยาว 40 เมตร (งบเหลือจ่าย)</t>
    </r>
  </si>
  <si>
    <r>
      <t xml:space="preserve">โครงการซ่อมแซมเขื่อนป้องกันตลิ่งแม่น้ำสายบุรี บ้านสันติสุข หมู่ที่ </t>
    </r>
    <r>
      <rPr>
        <sz val="16"/>
        <color rgb="FF000000"/>
        <rFont val="TH SarabunPSK"/>
        <family val="2"/>
      </rPr>
      <t xml:space="preserve">2 ตำบลบาตง อำเภอรือเสาะ จังหวัดนราธิวาส  </t>
    </r>
    <r>
      <rPr>
        <sz val="16"/>
        <rFont val="TH SarabunPSK"/>
        <family val="2"/>
      </rPr>
      <t>ความยาว 1,000 เมตร (งบเหลือจ่าย)</t>
    </r>
  </si>
  <si>
    <t>22 ก.ย. 66 วงเงิน 4.6000</t>
  </si>
  <si>
    <t>23 ก.ย. 66 120 วัน</t>
  </si>
  <si>
    <r>
      <t xml:space="preserve">โครงการฟื้นฟูปรับปรุงโครงสร้างพื้นฐานและระบบระบายน้ำ พื้นที่บริเวณตลาดมูโนะ </t>
    </r>
    <r>
      <rPr>
        <sz val="16"/>
        <color rgb="FF000000"/>
        <rFont val="TH SarabunIT๙"/>
        <family val="2"/>
      </rPr>
      <t>ตำบลมูโนะ อำเภอสุไหงโก-ลก จังหวัดนราธิวาส (งบกลาง)</t>
    </r>
  </si>
  <si>
    <t>กิจการร่วมค้า พี.เอส.พี เอส.โอ.เอ็น.</t>
  </si>
  <si>
    <t>25 ต.ค. 66 วงเงิน 33.3000</t>
  </si>
  <si>
    <t>เริ่มต้น 25 ต.ค. 66  สิ้นสุด 17 ม.ค 68 120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</si>
</sst>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88" formatCode="#,##0.0000"/>
    <numFmt numFmtId="189" formatCode="0.0000"/>
    <numFmt numFmtId="190" formatCode="_(* #,##0.0000_);_(* \(#,##0.0000\);_(* &quot;-&quot;????_);_(@_)"/>
    <numFmt numFmtId="191" formatCode="_(* #,##0.0000_);_(* \(#,##0.0000\);_(* &quot;-&quot;_);_(@_)"/>
    <numFmt numFmtId="192" formatCode="_(* #,##0.0000_);_(* \(#,##0.0000\);_(* &quot;-&quot;??_);_(@_)"/>
    <numFmt numFmtId="194" formatCode="_-* #,##0.0000_-;\-* #,##0.00000_-;_-* &quot;-&quot;??_-;_-@_-"/>
    <numFmt numFmtId="195" formatCode="[$-101041E]d\ mmm\ yy;@"/>
    <numFmt numFmtId="196" formatCode="[$-107041E]d\ mmm\ yy;@"/>
    <numFmt numFmtId="197" formatCode="_-[$€-2]* #,##0.00_-;\-[$€-2]* #,##0.00_-;_-[$€-2]* &quot;-&quot;??_-"/>
    <numFmt numFmtId="198" formatCode="[$-1070000]d/mm/yyyy;@"/>
  </numFmts>
  <fonts count="26">
    <font>
      <sz val="10"/>
      <name val="Arial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b/>
      <sz val="13.5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sz val="16"/>
      <color theme="1"/>
      <name val="AngsanaUPC"/>
      <family val="2"/>
      <charset val="222"/>
    </font>
    <font>
      <b/>
      <sz val="20"/>
      <name val="TH SarabunPSK"/>
      <family val="2"/>
    </font>
    <font>
      <sz val="8"/>
      <name val="Arial"/>
      <family val="2"/>
    </font>
    <font>
      <sz val="16"/>
      <name val="TH SarabunIT๙"/>
      <family val="2"/>
    </font>
    <font>
      <sz val="16"/>
      <color rgb="FF000000"/>
      <name val="TH SarabunPSK"/>
      <family val="2"/>
    </font>
    <font>
      <sz val="16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6">
    <xf numFmtId="0" fontId="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2" fillId="0" borderId="0"/>
    <xf numFmtId="0" fontId="13" fillId="0" borderId="0"/>
    <xf numFmtId="0" fontId="11" fillId="0" borderId="0"/>
    <xf numFmtId="43" fontId="9" fillId="0" borderId="0" applyFont="0" applyFill="0" applyBorder="0" applyAlignment="0" applyProtection="0"/>
    <xf numFmtId="0" fontId="1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  <xf numFmtId="0" fontId="2" fillId="0" borderId="0"/>
    <xf numFmtId="0" fontId="18" fillId="0" borderId="0"/>
    <xf numFmtId="43" fontId="19" fillId="0" borderId="0" applyFont="0" applyFill="0" applyBorder="0" applyAlignment="0" applyProtection="0"/>
    <xf numFmtId="0" fontId="19" fillId="0" borderId="0"/>
    <xf numFmtId="0" fontId="12" fillId="0" borderId="0"/>
    <xf numFmtId="43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20" fillId="0" borderId="0"/>
    <xf numFmtId="0" fontId="13" fillId="0" borderId="0"/>
    <xf numFmtId="0" fontId="19" fillId="0" borderId="0"/>
  </cellStyleXfs>
  <cellXfs count="74">
    <xf numFmtId="0" fontId="0" fillId="0" borderId="0" xfId="0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3" fontId="4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4" xfId="0" applyFont="1" applyFill="1" applyBorder="1" applyAlignment="1">
      <alignment horizontal="center" vertical="top"/>
    </xf>
    <xf numFmtId="190" fontId="4" fillId="0" borderId="4" xfId="0" applyNumberFormat="1" applyFont="1" applyFill="1" applyBorder="1" applyAlignment="1">
      <alignment horizontal="right" vertical="top" wrapText="1"/>
    </xf>
    <xf numFmtId="191" fontId="4" fillId="0" borderId="4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top" wrapText="1"/>
    </xf>
    <xf numFmtId="189" fontId="4" fillId="0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189" fontId="4" fillId="0" borderId="0" xfId="0" applyNumberFormat="1" applyFont="1" applyFill="1" applyAlignment="1">
      <alignment vertical="top"/>
    </xf>
    <xf numFmtId="191" fontId="4" fillId="0" borderId="4" xfId="2" applyNumberFormat="1" applyFont="1" applyFill="1" applyBorder="1" applyAlignment="1">
      <alignment horizontal="right" vertical="top" wrapText="1"/>
    </xf>
    <xf numFmtId="0" fontId="4" fillId="0" borderId="4" xfId="0" quotePrefix="1" applyFont="1" applyFill="1" applyBorder="1" applyAlignment="1">
      <alignment horizontal="center" vertical="top" wrapText="1"/>
    </xf>
    <xf numFmtId="189" fontId="4" fillId="0" borderId="0" xfId="0" applyNumberFormat="1" applyFont="1" applyFill="1" applyAlignment="1">
      <alignment vertical="top" wrapText="1"/>
    </xf>
    <xf numFmtId="189" fontId="4" fillId="0" borderId="0" xfId="0" applyNumberFormat="1" applyFont="1" applyFill="1" applyAlignment="1">
      <alignment horizontal="center" vertical="top"/>
    </xf>
    <xf numFmtId="194" fontId="4" fillId="0" borderId="4" xfId="0" applyNumberFormat="1" applyFont="1" applyBorder="1" applyAlignment="1">
      <alignment vertical="top"/>
    </xf>
    <xf numFmtId="194" fontId="4" fillId="0" borderId="4" xfId="0" applyNumberFormat="1" applyFont="1" applyFill="1" applyBorder="1" applyAlignment="1">
      <alignment vertical="top"/>
    </xf>
    <xf numFmtId="194" fontId="5" fillId="0" borderId="4" xfId="0" applyNumberFormat="1" applyFont="1" applyFill="1" applyBorder="1" applyAlignment="1">
      <alignment vertical="top"/>
    </xf>
    <xf numFmtId="192" fontId="4" fillId="0" borderId="0" xfId="0" applyNumberFormat="1" applyFont="1" applyFill="1" applyAlignment="1">
      <alignment vertical="top" wrapText="1"/>
    </xf>
    <xf numFmtId="191" fontId="4" fillId="0" borderId="4" xfId="2" applyNumberFormat="1" applyFont="1" applyFill="1" applyBorder="1" applyAlignment="1" applyProtection="1">
      <alignment horizontal="right" vertical="top" wrapText="1"/>
    </xf>
    <xf numFmtId="191" fontId="4" fillId="0" borderId="4" xfId="0" applyNumberFormat="1" applyFont="1" applyFill="1" applyBorder="1" applyAlignment="1" applyProtection="1">
      <alignment horizontal="right" vertical="top" wrapText="1"/>
    </xf>
    <xf numFmtId="0" fontId="4" fillId="0" borderId="4" xfId="2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14" fillId="0" borderId="0" xfId="9" applyNumberFormat="1" applyFont="1" applyFill="1" applyBorder="1" applyAlignment="1">
      <alignment horizontal="center" wrapText="1"/>
    </xf>
    <xf numFmtId="49" fontId="14" fillId="0" borderId="0" xfId="9" applyNumberFormat="1" applyFont="1" applyFill="1" applyBorder="1" applyAlignment="1">
      <alignment horizontal="center"/>
    </xf>
    <xf numFmtId="0" fontId="15" fillId="0" borderId="0" xfId="9" applyFont="1" applyFill="1" applyBorder="1"/>
    <xf numFmtId="0" fontId="16" fillId="4" borderId="4" xfId="9" applyFont="1" applyFill="1" applyBorder="1" applyAlignment="1">
      <alignment horizontal="center" vertical="center" wrapText="1"/>
    </xf>
    <xf numFmtId="0" fontId="16" fillId="4" borderId="4" xfId="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9" fontId="4" fillId="0" borderId="4" xfId="0" applyNumberFormat="1" applyFont="1" applyFill="1" applyBorder="1" applyAlignment="1">
      <alignment horizontal="center" vertical="top" wrapText="1"/>
    </xf>
    <xf numFmtId="198" fontId="4" fillId="0" borderId="4" xfId="0" applyNumberFormat="1" applyFont="1" applyBorder="1" applyAlignment="1">
      <alignment vertical="top"/>
    </xf>
    <xf numFmtId="198" fontId="4" fillId="0" borderId="4" xfId="0" applyNumberFormat="1" applyFont="1" applyBorder="1" applyAlignment="1">
      <alignment vertical="top" wrapText="1"/>
    </xf>
    <xf numFmtId="194" fontId="4" fillId="0" borderId="4" xfId="0" applyNumberFormat="1" applyFont="1" applyBorder="1" applyAlignment="1">
      <alignment vertical="top" wrapText="1"/>
    </xf>
    <xf numFmtId="14" fontId="4" fillId="0" borderId="4" xfId="0" applyNumberFormat="1" applyFont="1" applyFill="1" applyBorder="1" applyAlignment="1">
      <alignment horizontal="center" vertical="top"/>
    </xf>
    <xf numFmtId="189" fontId="4" fillId="0" borderId="4" xfId="0" applyNumberFormat="1" applyFont="1" applyFill="1" applyBorder="1" applyAlignment="1">
      <alignment horizontal="left" vertical="top" wrapText="1"/>
    </xf>
    <xf numFmtId="0" fontId="23" fillId="0" borderId="4" xfId="0" applyFont="1" applyBorder="1" applyAlignment="1">
      <alignment vertical="top" wrapText="1"/>
    </xf>
    <xf numFmtId="15" fontId="4" fillId="0" borderId="4" xfId="0" applyNumberFormat="1" applyFont="1" applyFill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/>
    </xf>
    <xf numFmtId="0" fontId="8" fillId="0" borderId="4" xfId="9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/>
    </xf>
    <xf numFmtId="0" fontId="16" fillId="3" borderId="10" xfId="9" applyFont="1" applyFill="1" applyBorder="1" applyAlignment="1">
      <alignment horizontal="center" vertical="top" wrapText="1"/>
    </xf>
    <xf numFmtId="0" fontId="16" fillId="3" borderId="6" xfId="9" applyFont="1" applyFill="1" applyBorder="1" applyAlignment="1">
      <alignment horizontal="center" vertical="top" wrapText="1"/>
    </xf>
    <xf numFmtId="196" fontId="16" fillId="3" borderId="1" xfId="9" applyNumberFormat="1" applyFont="1" applyFill="1" applyBorder="1" applyAlignment="1">
      <alignment horizontal="center" vertical="top" wrapText="1"/>
    </xf>
    <xf numFmtId="196" fontId="16" fillId="3" borderId="5" xfId="9" applyNumberFormat="1" applyFont="1" applyFill="1" applyBorder="1" applyAlignment="1">
      <alignment horizontal="center" vertical="top" wrapText="1"/>
    </xf>
    <xf numFmtId="0" fontId="17" fillId="3" borderId="4" xfId="9" applyFont="1" applyFill="1" applyBorder="1" applyAlignment="1">
      <alignment horizontal="center" vertical="top" wrapText="1"/>
    </xf>
    <xf numFmtId="196" fontId="16" fillId="3" borderId="4" xfId="9" applyNumberFormat="1" applyFont="1" applyFill="1" applyBorder="1" applyAlignment="1">
      <alignment horizontal="center" vertical="top" wrapText="1"/>
    </xf>
    <xf numFmtId="0" fontId="16" fillId="3" borderId="4" xfId="9" applyFont="1" applyFill="1" applyBorder="1" applyAlignment="1">
      <alignment horizontal="center" vertical="top" wrapText="1"/>
    </xf>
    <xf numFmtId="196" fontId="17" fillId="3" borderId="4" xfId="9" applyNumberFormat="1" applyFont="1" applyFill="1" applyBorder="1" applyAlignment="1">
      <alignment horizontal="center" vertical="top" wrapText="1"/>
    </xf>
    <xf numFmtId="188" fontId="16" fillId="3" borderId="4" xfId="9" applyNumberFormat="1" applyFont="1" applyFill="1" applyBorder="1" applyAlignment="1">
      <alignment horizontal="center" vertical="top" wrapText="1"/>
    </xf>
    <xf numFmtId="0" fontId="16" fillId="4" borderId="4" xfId="9" applyFont="1" applyFill="1" applyBorder="1" applyAlignment="1">
      <alignment horizontal="center" vertical="top" wrapText="1"/>
    </xf>
    <xf numFmtId="0" fontId="8" fillId="4" borderId="4" xfId="9" applyFont="1" applyFill="1" applyBorder="1" applyAlignment="1">
      <alignment horizontal="center"/>
    </xf>
    <xf numFmtId="0" fontId="7" fillId="3" borderId="2" xfId="9" applyFont="1" applyFill="1" applyBorder="1" applyAlignment="1">
      <alignment horizontal="center" vertical="center" wrapText="1"/>
    </xf>
    <xf numFmtId="0" fontId="7" fillId="3" borderId="9" xfId="9" applyFont="1" applyFill="1" applyBorder="1" applyAlignment="1">
      <alignment horizontal="center" vertical="center" wrapText="1"/>
    </xf>
    <xf numFmtId="0" fontId="7" fillId="3" borderId="3" xfId="9" applyFont="1" applyFill="1" applyBorder="1" applyAlignment="1">
      <alignment horizontal="center" vertical="center" wrapText="1"/>
    </xf>
    <xf numFmtId="0" fontId="16" fillId="2" borderId="4" xfId="9" applyFont="1" applyFill="1" applyBorder="1" applyAlignment="1">
      <alignment horizontal="center" vertical="top" wrapText="1"/>
    </xf>
    <xf numFmtId="0" fontId="7" fillId="4" borderId="4" xfId="9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96" fontId="16" fillId="2" borderId="4" xfId="9" applyNumberFormat="1" applyFont="1" applyFill="1" applyBorder="1" applyAlignment="1">
      <alignment horizontal="center" vertical="top" wrapText="1"/>
    </xf>
    <xf numFmtId="195" fontId="8" fillId="0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/>
    </xf>
    <xf numFmtId="196" fontId="16" fillId="2" borderId="4" xfId="22" applyNumberFormat="1" applyFont="1" applyFill="1" applyBorder="1" applyAlignment="1">
      <alignment horizontal="center" vertical="top" wrapText="1"/>
    </xf>
  </cellXfs>
  <cellStyles count="36">
    <cellStyle name="Comma 13 2 2" xfId="29" xr:uid="{00000000-0005-0000-0000-000000000000}"/>
    <cellStyle name="Comma 2" xfId="22" xr:uid="{00000000-0005-0000-0000-000001000000}"/>
    <cellStyle name="Comma 50 2 2" xfId="30" xr:uid="{00000000-0005-0000-0000-000002000000}"/>
    <cellStyle name="Comma 52" xfId="25" xr:uid="{00000000-0005-0000-0000-000003000000}"/>
    <cellStyle name="Normal 12 2" xfId="27" xr:uid="{00000000-0005-0000-0000-000005000000}"/>
    <cellStyle name="Normal 12 4" xfId="8" xr:uid="{00000000-0005-0000-0000-000006000000}"/>
    <cellStyle name="Normal 2" xfId="9" xr:uid="{00000000-0005-0000-0000-000007000000}"/>
    <cellStyle name="Normal 3" xfId="32" xr:uid="{00000000-0005-0000-0000-000008000000}"/>
    <cellStyle name="Normal 44" xfId="3" xr:uid="{00000000-0005-0000-0000-000009000000}"/>
    <cellStyle name="Normal 5 5" xfId="33" xr:uid="{00000000-0005-0000-0000-00000A000000}"/>
    <cellStyle name="Normal 50" xfId="26" xr:uid="{00000000-0005-0000-0000-00000B000000}"/>
    <cellStyle name="Normal 6" xfId="10" xr:uid="{00000000-0005-0000-0000-00000C000000}"/>
    <cellStyle name="Normal_mask" xfId="2" xr:uid="{00000000-0005-0000-0000-00000D000000}"/>
    <cellStyle name="เครื่องหมายจุลภาค 2 4 2" xfId="11" xr:uid="{00000000-0005-0000-0000-00000E000000}"/>
    <cellStyle name="จุลภาค 13" xfId="28" xr:uid="{00000000-0005-0000-0000-00000F000000}"/>
    <cellStyle name="จุลภาค 2" xfId="31" xr:uid="{00000000-0005-0000-0000-000010000000}"/>
    <cellStyle name="ปกติ" xfId="0" builtinId="0"/>
    <cellStyle name="ปกติ 10" xfId="7" xr:uid="{00000000-0005-0000-0000-000011000000}"/>
    <cellStyle name="ปกติ 10 2" xfId="12" xr:uid="{00000000-0005-0000-0000-000012000000}"/>
    <cellStyle name="ปกติ 10 3" xfId="23" xr:uid="{00000000-0005-0000-0000-000013000000}"/>
    <cellStyle name="ปกติ 11" xfId="13" xr:uid="{00000000-0005-0000-0000-000014000000}"/>
    <cellStyle name="ปกติ 11 7 3" xfId="34" xr:uid="{00000000-0005-0000-0000-000015000000}"/>
    <cellStyle name="ปกติ 2" xfId="24" xr:uid="{00000000-0005-0000-0000-000016000000}"/>
    <cellStyle name="ปกติ 2 2 2" xfId="14" xr:uid="{00000000-0005-0000-0000-000017000000}"/>
    <cellStyle name="ปกติ 2 2 2 2" xfId="15" xr:uid="{00000000-0005-0000-0000-000018000000}"/>
    <cellStyle name="ปกติ 2 2 2 2 2" xfId="16" xr:uid="{00000000-0005-0000-0000-000019000000}"/>
    <cellStyle name="ปกติ 2 2 2 2 2 2" xfId="17" xr:uid="{00000000-0005-0000-0000-00001A000000}"/>
    <cellStyle name="ปกติ 2 2 2 2 2 2 2" xfId="5" xr:uid="{00000000-0005-0000-0000-00001B000000}"/>
    <cellStyle name="ปกติ 2 2 2 2 3" xfId="18" xr:uid="{00000000-0005-0000-0000-00001C000000}"/>
    <cellStyle name="ปกติ 2 2 2 2 3 2" xfId="4" xr:uid="{00000000-0005-0000-0000-00001D000000}"/>
    <cellStyle name="ปกติ 2 2 2 3" xfId="6" xr:uid="{00000000-0005-0000-0000-00001E000000}"/>
    <cellStyle name="ปกติ 2 6" xfId="19" xr:uid="{00000000-0005-0000-0000-00001F000000}"/>
    <cellStyle name="ปกติ 2 7" xfId="20" xr:uid="{00000000-0005-0000-0000-000020000000}"/>
    <cellStyle name="ปกติ 2 8" xfId="21" xr:uid="{00000000-0005-0000-0000-000021000000}"/>
    <cellStyle name="ปกติ 3" xfId="1" xr:uid="{00000000-0005-0000-0000-000022000000}"/>
    <cellStyle name="ปกติ 4 2" xfId="35" xr:uid="{00000000-0005-0000-0000-000023000000}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view="pageBreakPreview" zoomScale="90" zoomScaleNormal="70" zoomScaleSheetLayoutView="90" workbookViewId="0">
      <pane xSplit="11" ySplit="6" topLeftCell="R28" activePane="bottomRight" state="frozen"/>
      <selection pane="topRight" activeCell="L1" sqref="L1"/>
      <selection pane="bottomLeft" activeCell="A8" sqref="A8"/>
      <selection pane="bottomRight" activeCell="D28" sqref="D28"/>
    </sheetView>
  </sheetViews>
  <sheetFormatPr defaultColWidth="8.85546875" defaultRowHeight="24"/>
  <cols>
    <col min="1" max="1" width="5.7109375" style="2" bestFit="1" customWidth="1"/>
    <col min="2" max="2" width="62" style="3" customWidth="1"/>
    <col min="3" max="3" width="13.85546875" style="1" bestFit="1" customWidth="1"/>
    <col min="4" max="4" width="11.42578125" style="4" customWidth="1"/>
    <col min="5" max="5" width="11.28515625" style="1" customWidth="1"/>
    <col min="6" max="6" width="12.42578125" style="5" bestFit="1" customWidth="1"/>
    <col min="7" max="7" width="12.42578125" style="6" bestFit="1" customWidth="1"/>
    <col min="8" max="8" width="11.85546875" style="6" customWidth="1"/>
    <col min="9" max="15" width="11.28515625" style="6" customWidth="1"/>
    <col min="16" max="16" width="13.42578125" style="1" customWidth="1"/>
    <col min="17" max="17" width="13.140625" style="1" customWidth="1"/>
    <col min="18" max="18" width="13.42578125" style="1" customWidth="1"/>
    <col min="19" max="23" width="13.140625" style="1" customWidth="1"/>
    <col min="24" max="24" width="13.85546875" style="1" customWidth="1"/>
    <col min="25" max="25" width="10.140625" style="1" customWidth="1"/>
    <col min="26" max="26" width="13.42578125" style="1" customWidth="1"/>
    <col min="27" max="27" width="14.7109375" style="1" customWidth="1"/>
    <col min="28" max="28" width="11.28515625" style="2" customWidth="1"/>
    <col min="29" max="29" width="12.7109375" style="1" customWidth="1"/>
    <col min="30" max="30" width="10.5703125" style="1" customWidth="1"/>
    <col min="31" max="31" width="17" style="1" customWidth="1"/>
    <col min="32" max="32" width="10.140625" style="1" customWidth="1"/>
    <col min="33" max="33" width="22.28515625" style="1" customWidth="1"/>
    <col min="34" max="16384" width="8.85546875" style="1"/>
  </cols>
  <sheetData>
    <row r="1" spans="1:33" ht="30.7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30.75">
      <c r="A2" s="47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43.15" customHeight="1">
      <c r="A3" s="27" t="s">
        <v>25</v>
      </c>
      <c r="B3" s="28" t="s">
        <v>26</v>
      </c>
      <c r="C3" s="27" t="s">
        <v>27</v>
      </c>
      <c r="D3" s="28" t="s">
        <v>28</v>
      </c>
      <c r="E3" s="27" t="s">
        <v>29</v>
      </c>
      <c r="F3" s="28" t="s">
        <v>30</v>
      </c>
      <c r="G3" s="27" t="s">
        <v>31</v>
      </c>
      <c r="H3" s="27" t="s">
        <v>32</v>
      </c>
      <c r="I3" s="28" t="s">
        <v>33</v>
      </c>
      <c r="J3" s="27" t="s">
        <v>34</v>
      </c>
      <c r="K3" s="28" t="s">
        <v>35</v>
      </c>
      <c r="L3" s="27" t="s">
        <v>36</v>
      </c>
      <c r="M3" s="28" t="s">
        <v>37</v>
      </c>
      <c r="N3" s="27" t="s">
        <v>38</v>
      </c>
      <c r="O3" s="28" t="s">
        <v>39</v>
      </c>
      <c r="P3" s="27" t="s">
        <v>40</v>
      </c>
      <c r="Q3" s="28" t="s">
        <v>41</v>
      </c>
      <c r="R3" s="27" t="s">
        <v>42</v>
      </c>
      <c r="S3" s="28" t="s">
        <v>43</v>
      </c>
      <c r="T3" s="27" t="s">
        <v>44</v>
      </c>
      <c r="U3" s="28" t="s">
        <v>45</v>
      </c>
      <c r="V3" s="27" t="s">
        <v>46</v>
      </c>
      <c r="W3" s="28" t="s">
        <v>47</v>
      </c>
      <c r="X3" s="27" t="s">
        <v>48</v>
      </c>
      <c r="Y3" s="28" t="s">
        <v>49</v>
      </c>
      <c r="Z3" s="27" t="s">
        <v>50</v>
      </c>
      <c r="AA3" s="28" t="s">
        <v>51</v>
      </c>
      <c r="AB3" s="28" t="s">
        <v>52</v>
      </c>
      <c r="AC3" s="28" t="s">
        <v>53</v>
      </c>
      <c r="AD3" s="28" t="s">
        <v>80</v>
      </c>
      <c r="AE3" s="28" t="s">
        <v>81</v>
      </c>
      <c r="AF3" s="28" t="s">
        <v>82</v>
      </c>
      <c r="AG3" s="28" t="s">
        <v>83</v>
      </c>
    </row>
    <row r="4" spans="1:33" s="29" customFormat="1" ht="21" customHeight="1">
      <c r="A4" s="44" t="s">
        <v>54</v>
      </c>
      <c r="B4" s="45" t="s">
        <v>55</v>
      </c>
      <c r="C4" s="64" t="s">
        <v>23</v>
      </c>
      <c r="D4" s="65"/>
      <c r="E4" s="65"/>
      <c r="F4" s="65"/>
      <c r="G4" s="65"/>
      <c r="H4" s="65"/>
      <c r="I4" s="65"/>
      <c r="J4" s="66"/>
      <c r="K4" s="46" t="s">
        <v>56</v>
      </c>
      <c r="L4" s="71" t="s">
        <v>57</v>
      </c>
      <c r="M4" s="59" t="s">
        <v>58</v>
      </c>
      <c r="N4" s="60"/>
      <c r="O4" s="60"/>
      <c r="P4" s="60"/>
      <c r="Q4" s="60"/>
      <c r="R4" s="60"/>
      <c r="S4" s="60"/>
      <c r="T4" s="60"/>
      <c r="U4" s="60"/>
      <c r="V4" s="61"/>
      <c r="W4" s="72" t="s">
        <v>59</v>
      </c>
      <c r="X4" s="72"/>
      <c r="Y4" s="72"/>
      <c r="Z4" s="72"/>
      <c r="AA4" s="72"/>
      <c r="AB4" s="72"/>
      <c r="AC4" s="72"/>
      <c r="AD4" s="63" t="s">
        <v>60</v>
      </c>
      <c r="AE4" s="63"/>
      <c r="AF4" s="63"/>
      <c r="AG4" s="44" t="s">
        <v>61</v>
      </c>
    </row>
    <row r="5" spans="1:33" s="29" customFormat="1" ht="21" customHeight="1">
      <c r="A5" s="44"/>
      <c r="B5" s="45"/>
      <c r="C5" s="67"/>
      <c r="D5" s="68"/>
      <c r="E5" s="68"/>
      <c r="F5" s="68"/>
      <c r="G5" s="68"/>
      <c r="H5" s="68"/>
      <c r="I5" s="68"/>
      <c r="J5" s="69"/>
      <c r="K5" s="46"/>
      <c r="L5" s="71"/>
      <c r="M5" s="48" t="s">
        <v>62</v>
      </c>
      <c r="N5" s="50" t="s">
        <v>63</v>
      </c>
      <c r="O5" s="52" t="s">
        <v>64</v>
      </c>
      <c r="P5" s="52" t="s">
        <v>85</v>
      </c>
      <c r="Q5" s="53" t="s">
        <v>65</v>
      </c>
      <c r="R5" s="54" t="s">
        <v>79</v>
      </c>
      <c r="S5" s="55" t="s">
        <v>66</v>
      </c>
      <c r="T5" s="55" t="s">
        <v>67</v>
      </c>
      <c r="U5" s="54" t="s">
        <v>68</v>
      </c>
      <c r="V5" s="56" t="s">
        <v>69</v>
      </c>
      <c r="W5" s="73" t="s">
        <v>70</v>
      </c>
      <c r="X5" s="62" t="s">
        <v>71</v>
      </c>
      <c r="Y5" s="70" t="s">
        <v>72</v>
      </c>
      <c r="Z5" s="62" t="s">
        <v>73</v>
      </c>
      <c r="AA5" s="62" t="s">
        <v>74</v>
      </c>
      <c r="AB5" s="62" t="s">
        <v>84</v>
      </c>
      <c r="AC5" s="62" t="s">
        <v>75</v>
      </c>
      <c r="AD5" s="57" t="s">
        <v>76</v>
      </c>
      <c r="AE5" s="58" t="s">
        <v>1</v>
      </c>
      <c r="AF5" s="58"/>
      <c r="AG5" s="44"/>
    </row>
    <row r="6" spans="1:33" s="29" customFormat="1" ht="63" customHeight="1">
      <c r="A6" s="44"/>
      <c r="B6" s="45"/>
      <c r="C6" s="32" t="s">
        <v>24</v>
      </c>
      <c r="D6" s="33">
        <v>2562</v>
      </c>
      <c r="E6" s="33">
        <v>2563</v>
      </c>
      <c r="F6" s="34">
        <v>2564</v>
      </c>
      <c r="G6" s="33">
        <v>2565</v>
      </c>
      <c r="H6" s="33">
        <v>2566</v>
      </c>
      <c r="I6" s="33">
        <v>2567</v>
      </c>
      <c r="J6" s="33">
        <v>2568</v>
      </c>
      <c r="K6" s="46"/>
      <c r="L6" s="71"/>
      <c r="M6" s="49"/>
      <c r="N6" s="51"/>
      <c r="O6" s="52"/>
      <c r="P6" s="52"/>
      <c r="Q6" s="53"/>
      <c r="R6" s="54"/>
      <c r="S6" s="55"/>
      <c r="T6" s="55"/>
      <c r="U6" s="54"/>
      <c r="V6" s="56"/>
      <c r="W6" s="73"/>
      <c r="X6" s="62"/>
      <c r="Y6" s="70"/>
      <c r="Z6" s="62"/>
      <c r="AA6" s="62"/>
      <c r="AB6" s="62"/>
      <c r="AC6" s="62"/>
      <c r="AD6" s="57"/>
      <c r="AE6" s="30" t="s">
        <v>77</v>
      </c>
      <c r="AF6" s="31" t="s">
        <v>78</v>
      </c>
      <c r="AG6" s="44"/>
    </row>
    <row r="7" spans="1:33" s="2" customFormat="1" ht="72">
      <c r="A7" s="7">
        <v>1</v>
      </c>
      <c r="B7" s="25" t="s">
        <v>2</v>
      </c>
      <c r="C7" s="8">
        <f t="shared" ref="C7:C26" si="0">SUM(D7:J7)</f>
        <v>2.302</v>
      </c>
      <c r="D7" s="15"/>
      <c r="E7" s="20"/>
      <c r="F7" s="21"/>
      <c r="G7" s="9"/>
      <c r="H7" s="23">
        <v>2.302</v>
      </c>
      <c r="I7" s="19"/>
      <c r="J7" s="19"/>
      <c r="K7" s="38" t="s">
        <v>96</v>
      </c>
      <c r="L7" s="36">
        <v>44861</v>
      </c>
      <c r="M7" s="36">
        <v>44893</v>
      </c>
      <c r="N7" s="36">
        <v>44895</v>
      </c>
      <c r="O7" s="36">
        <v>44867</v>
      </c>
      <c r="P7" s="36">
        <v>44896</v>
      </c>
      <c r="Q7" s="37" t="s">
        <v>132</v>
      </c>
      <c r="R7" s="7"/>
      <c r="S7" s="36">
        <v>44902</v>
      </c>
      <c r="T7" s="36">
        <v>44903</v>
      </c>
      <c r="U7" s="10" t="s">
        <v>87</v>
      </c>
      <c r="V7" s="11">
        <v>2.09</v>
      </c>
      <c r="W7" s="7"/>
      <c r="X7" s="10"/>
      <c r="Y7" s="7"/>
      <c r="Z7" s="10" t="s">
        <v>97</v>
      </c>
      <c r="AA7" s="10" t="s">
        <v>102</v>
      </c>
      <c r="AB7" s="11"/>
      <c r="AC7" s="16">
        <v>4100054370</v>
      </c>
      <c r="AD7" s="7">
        <v>100</v>
      </c>
      <c r="AE7" s="35">
        <v>2.302</v>
      </c>
      <c r="AF7" s="12">
        <v>100</v>
      </c>
      <c r="AG7" s="11"/>
    </row>
    <row r="8" spans="1:33" s="2" customFormat="1" ht="72">
      <c r="A8" s="7">
        <v>2</v>
      </c>
      <c r="B8" s="25" t="s">
        <v>3</v>
      </c>
      <c r="C8" s="8">
        <f t="shared" si="0"/>
        <v>3.12</v>
      </c>
      <c r="D8" s="15"/>
      <c r="E8" s="20"/>
      <c r="F8" s="21"/>
      <c r="G8" s="9"/>
      <c r="H8" s="23">
        <v>3.12</v>
      </c>
      <c r="I8" s="19"/>
      <c r="J8" s="19"/>
      <c r="K8" s="38" t="s">
        <v>96</v>
      </c>
      <c r="L8" s="36">
        <v>44861</v>
      </c>
      <c r="M8" s="36">
        <v>44894</v>
      </c>
      <c r="N8" s="36">
        <v>44895</v>
      </c>
      <c r="O8" s="36">
        <v>44867</v>
      </c>
      <c r="P8" s="36">
        <v>44896</v>
      </c>
      <c r="Q8" s="37" t="s">
        <v>131</v>
      </c>
      <c r="R8" s="7"/>
      <c r="S8" s="36">
        <v>44902</v>
      </c>
      <c r="T8" s="36">
        <v>44903</v>
      </c>
      <c r="U8" s="10" t="s">
        <v>88</v>
      </c>
      <c r="V8" s="11">
        <v>2.794</v>
      </c>
      <c r="W8" s="7"/>
      <c r="X8" s="10"/>
      <c r="Y8" s="7"/>
      <c r="Z8" s="10" t="s">
        <v>98</v>
      </c>
      <c r="AA8" s="10" t="s">
        <v>101</v>
      </c>
      <c r="AB8" s="11"/>
      <c r="AC8" s="16">
        <v>4100054353</v>
      </c>
      <c r="AD8" s="7">
        <v>100</v>
      </c>
      <c r="AE8" s="35">
        <v>2.794</v>
      </c>
      <c r="AF8" s="12">
        <v>100</v>
      </c>
      <c r="AG8" s="11"/>
    </row>
    <row r="9" spans="1:33" s="2" customFormat="1" ht="72">
      <c r="A9" s="7">
        <v>3</v>
      </c>
      <c r="B9" s="25" t="s">
        <v>4</v>
      </c>
      <c r="C9" s="8">
        <f t="shared" si="0"/>
        <v>4.87</v>
      </c>
      <c r="D9" s="15"/>
      <c r="E9" s="20"/>
      <c r="F9" s="21"/>
      <c r="G9" s="9"/>
      <c r="H9" s="23">
        <v>4.87</v>
      </c>
      <c r="I9" s="19"/>
      <c r="J9" s="19"/>
      <c r="K9" s="38" t="s">
        <v>96</v>
      </c>
      <c r="L9" s="36">
        <v>44861</v>
      </c>
      <c r="M9" s="36">
        <v>44894</v>
      </c>
      <c r="N9" s="36">
        <v>44895</v>
      </c>
      <c r="O9" s="36">
        <v>44867</v>
      </c>
      <c r="P9" s="36">
        <v>44896</v>
      </c>
      <c r="Q9" s="37" t="s">
        <v>130</v>
      </c>
      <c r="R9" s="7"/>
      <c r="S9" s="36">
        <v>44902</v>
      </c>
      <c r="T9" s="36">
        <v>44903</v>
      </c>
      <c r="U9" s="10" t="s">
        <v>89</v>
      </c>
      <c r="V9" s="11">
        <v>4.5209999999999999</v>
      </c>
      <c r="W9" s="7"/>
      <c r="X9" s="10"/>
      <c r="Y9" s="7"/>
      <c r="Z9" s="10" t="s">
        <v>99</v>
      </c>
      <c r="AA9" s="10" t="s">
        <v>100</v>
      </c>
      <c r="AB9" s="11"/>
      <c r="AC9" s="16">
        <v>4100054359</v>
      </c>
      <c r="AD9" s="7">
        <v>100</v>
      </c>
      <c r="AE9" s="35">
        <v>4.87</v>
      </c>
      <c r="AF9" s="12">
        <v>100</v>
      </c>
      <c r="AG9" s="11"/>
    </row>
    <row r="10" spans="1:33" s="2" customFormat="1" ht="72">
      <c r="A10" s="7">
        <v>4</v>
      </c>
      <c r="B10" s="25" t="s">
        <v>5</v>
      </c>
      <c r="C10" s="8">
        <f t="shared" si="0"/>
        <v>2.984</v>
      </c>
      <c r="D10" s="15"/>
      <c r="E10" s="20"/>
      <c r="F10" s="21"/>
      <c r="G10" s="9"/>
      <c r="H10" s="23">
        <v>2.984</v>
      </c>
      <c r="I10" s="19"/>
      <c r="J10" s="19"/>
      <c r="K10" s="38" t="s">
        <v>96</v>
      </c>
      <c r="L10" s="36">
        <v>44861</v>
      </c>
      <c r="M10" s="36">
        <v>44894</v>
      </c>
      <c r="N10" s="36">
        <v>44895</v>
      </c>
      <c r="O10" s="36">
        <v>44867</v>
      </c>
      <c r="P10" s="36">
        <v>44896</v>
      </c>
      <c r="Q10" s="37" t="s">
        <v>129</v>
      </c>
      <c r="R10" s="7"/>
      <c r="S10" s="36">
        <v>44902</v>
      </c>
      <c r="T10" s="36">
        <v>44903</v>
      </c>
      <c r="U10" s="10" t="s">
        <v>90</v>
      </c>
      <c r="V10" s="11">
        <v>2.7930000000000001</v>
      </c>
      <c r="W10" s="7"/>
      <c r="X10" s="10"/>
      <c r="Y10" s="7"/>
      <c r="Z10" s="10" t="s">
        <v>103</v>
      </c>
      <c r="AA10" s="10" t="s">
        <v>102</v>
      </c>
      <c r="AB10" s="11"/>
      <c r="AC10" s="16">
        <v>4100054344</v>
      </c>
      <c r="AD10" s="7">
        <v>100</v>
      </c>
      <c r="AE10" s="35">
        <v>2.7930000000000001</v>
      </c>
      <c r="AF10" s="12">
        <v>100</v>
      </c>
      <c r="AG10" s="11"/>
    </row>
    <row r="11" spans="1:33" s="2" customFormat="1" ht="72">
      <c r="A11" s="7">
        <v>5</v>
      </c>
      <c r="B11" s="25" t="s">
        <v>6</v>
      </c>
      <c r="C11" s="8">
        <f t="shared" si="0"/>
        <v>7.5670000000000002</v>
      </c>
      <c r="D11" s="15"/>
      <c r="E11" s="20"/>
      <c r="F11" s="21"/>
      <c r="G11" s="9"/>
      <c r="H11" s="23">
        <v>7.5670000000000002</v>
      </c>
      <c r="I11" s="19"/>
      <c r="J11" s="19"/>
      <c r="K11" s="38" t="s">
        <v>96</v>
      </c>
      <c r="L11" s="36">
        <v>44881</v>
      </c>
      <c r="M11" s="19"/>
      <c r="N11" s="19"/>
      <c r="O11" s="36">
        <v>44888</v>
      </c>
      <c r="P11" s="36">
        <v>44937</v>
      </c>
      <c r="Q11" s="37" t="s">
        <v>128</v>
      </c>
      <c r="R11" s="7"/>
      <c r="S11" s="36">
        <v>44942</v>
      </c>
      <c r="T11" s="36">
        <v>44943</v>
      </c>
      <c r="U11" s="10" t="s">
        <v>122</v>
      </c>
      <c r="V11" s="7">
        <v>7.5670000000000002</v>
      </c>
      <c r="W11" s="7"/>
      <c r="X11" s="10"/>
      <c r="Y11" s="7"/>
      <c r="Z11" s="10" t="s">
        <v>134</v>
      </c>
      <c r="AA11" s="10" t="s">
        <v>136</v>
      </c>
      <c r="AB11" s="11"/>
      <c r="AC11" s="16">
        <v>4100064673</v>
      </c>
      <c r="AD11" s="7">
        <v>100</v>
      </c>
      <c r="AE11" s="35">
        <v>7.5670000000000002</v>
      </c>
      <c r="AF11" s="12">
        <v>100</v>
      </c>
      <c r="AG11" s="11"/>
    </row>
    <row r="12" spans="1:33" s="2" customFormat="1" ht="96">
      <c r="A12" s="7">
        <v>6</v>
      </c>
      <c r="B12" s="25" t="s">
        <v>7</v>
      </c>
      <c r="C12" s="8">
        <f t="shared" si="0"/>
        <v>3.6560000000000001</v>
      </c>
      <c r="D12" s="15"/>
      <c r="E12" s="20"/>
      <c r="F12" s="21"/>
      <c r="G12" s="9"/>
      <c r="H12" s="23">
        <v>3.6560000000000001</v>
      </c>
      <c r="I12" s="19"/>
      <c r="J12" s="19"/>
      <c r="K12" s="38" t="s">
        <v>96</v>
      </c>
      <c r="L12" s="36">
        <v>44861</v>
      </c>
      <c r="M12" s="36">
        <v>44868</v>
      </c>
      <c r="N12" s="36">
        <v>44895</v>
      </c>
      <c r="O12" s="36">
        <v>44867</v>
      </c>
      <c r="P12" s="36">
        <v>44897</v>
      </c>
      <c r="Q12" s="37" t="s">
        <v>91</v>
      </c>
      <c r="R12" s="36"/>
      <c r="S12" s="36">
        <v>44910</v>
      </c>
      <c r="T12" s="7"/>
      <c r="U12" s="10" t="s">
        <v>116</v>
      </c>
      <c r="V12" s="7">
        <v>3.6560000000000001</v>
      </c>
      <c r="W12" s="7"/>
      <c r="X12" s="10"/>
      <c r="Y12" s="7"/>
      <c r="Z12" s="10" t="s">
        <v>104</v>
      </c>
      <c r="AA12" s="10" t="s">
        <v>105</v>
      </c>
      <c r="AB12" s="11"/>
      <c r="AC12" s="16">
        <v>4100055807</v>
      </c>
      <c r="AD12" s="7">
        <v>100</v>
      </c>
      <c r="AE12" s="35">
        <v>3.6560000000000001</v>
      </c>
      <c r="AF12" s="12">
        <v>100</v>
      </c>
      <c r="AG12" s="11"/>
    </row>
    <row r="13" spans="1:33" s="2" customFormat="1" ht="96">
      <c r="A13" s="7">
        <v>7</v>
      </c>
      <c r="B13" s="25" t="s">
        <v>8</v>
      </c>
      <c r="C13" s="8">
        <f t="shared" si="0"/>
        <v>3.7570000000000001</v>
      </c>
      <c r="D13" s="15"/>
      <c r="E13" s="20"/>
      <c r="F13" s="21"/>
      <c r="G13" s="9"/>
      <c r="H13" s="23">
        <v>3.7570000000000001</v>
      </c>
      <c r="I13" s="19"/>
      <c r="J13" s="19"/>
      <c r="K13" s="38" t="s">
        <v>96</v>
      </c>
      <c r="L13" s="36">
        <v>44861</v>
      </c>
      <c r="M13" s="36">
        <v>44868</v>
      </c>
      <c r="N13" s="36">
        <v>44896</v>
      </c>
      <c r="O13" s="36">
        <v>44867</v>
      </c>
      <c r="P13" s="36">
        <v>44897</v>
      </c>
      <c r="Q13" s="37" t="s">
        <v>92</v>
      </c>
      <c r="R13" s="36"/>
      <c r="S13" s="36">
        <v>44910</v>
      </c>
      <c r="T13" s="7"/>
      <c r="U13" s="10" t="s">
        <v>117</v>
      </c>
      <c r="V13" s="7">
        <v>3.6160000000000001</v>
      </c>
      <c r="W13" s="7"/>
      <c r="X13" s="10"/>
      <c r="Y13" s="7"/>
      <c r="Z13" s="10" t="s">
        <v>106</v>
      </c>
      <c r="AA13" s="10" t="s">
        <v>105</v>
      </c>
      <c r="AB13" s="11"/>
      <c r="AC13" s="16">
        <v>4100055805</v>
      </c>
      <c r="AD13" s="7">
        <v>100</v>
      </c>
      <c r="AE13" s="35">
        <v>3.6160000000000001</v>
      </c>
      <c r="AF13" s="12">
        <v>100</v>
      </c>
      <c r="AG13" s="11"/>
    </row>
    <row r="14" spans="1:33" s="2" customFormat="1" ht="96">
      <c r="A14" s="7">
        <v>8</v>
      </c>
      <c r="B14" s="25" t="s">
        <v>9</v>
      </c>
      <c r="C14" s="8">
        <f t="shared" si="0"/>
        <v>2.2730000000000001</v>
      </c>
      <c r="D14" s="15"/>
      <c r="E14" s="20"/>
      <c r="F14" s="21"/>
      <c r="G14" s="9"/>
      <c r="H14" s="23">
        <v>2.2730000000000001</v>
      </c>
      <c r="I14" s="19"/>
      <c r="J14" s="19"/>
      <c r="K14" s="38" t="s">
        <v>96</v>
      </c>
      <c r="L14" s="36">
        <v>44861</v>
      </c>
      <c r="M14" s="36">
        <v>44895</v>
      </c>
      <c r="N14" s="36">
        <v>44895</v>
      </c>
      <c r="O14" s="36">
        <v>44897</v>
      </c>
      <c r="P14" s="36">
        <v>44897</v>
      </c>
      <c r="Q14" s="37" t="s">
        <v>93</v>
      </c>
      <c r="S14" s="36">
        <v>44910</v>
      </c>
      <c r="T14" s="7"/>
      <c r="U14" s="10" t="s">
        <v>117</v>
      </c>
      <c r="V14" s="7">
        <v>1.8520000000000001</v>
      </c>
      <c r="W14" s="7"/>
      <c r="X14" s="10"/>
      <c r="Y14" s="7"/>
      <c r="Z14" s="10" t="s">
        <v>107</v>
      </c>
      <c r="AA14" s="10" t="s">
        <v>108</v>
      </c>
      <c r="AB14" s="11"/>
      <c r="AC14" s="16">
        <v>4100055804</v>
      </c>
      <c r="AD14" s="7">
        <v>100</v>
      </c>
      <c r="AE14" s="35">
        <v>1.8520000000000001</v>
      </c>
      <c r="AF14" s="12">
        <v>100</v>
      </c>
      <c r="AG14" s="11"/>
    </row>
    <row r="15" spans="1:33" s="2" customFormat="1" ht="96">
      <c r="A15" s="7">
        <v>9</v>
      </c>
      <c r="B15" s="25" t="s">
        <v>10</v>
      </c>
      <c r="C15" s="8">
        <f t="shared" si="0"/>
        <v>4.109</v>
      </c>
      <c r="D15" s="15"/>
      <c r="E15" s="20"/>
      <c r="F15" s="21"/>
      <c r="G15" s="9"/>
      <c r="H15" s="23">
        <v>4.109</v>
      </c>
      <c r="I15" s="19"/>
      <c r="J15" s="19"/>
      <c r="K15" s="38" t="s">
        <v>96</v>
      </c>
      <c r="L15" s="36">
        <v>44861</v>
      </c>
      <c r="M15" s="36">
        <v>44895</v>
      </c>
      <c r="N15" s="36">
        <v>44895</v>
      </c>
      <c r="O15" s="36">
        <v>44897</v>
      </c>
      <c r="P15" s="36">
        <v>44897</v>
      </c>
      <c r="Q15" s="37" t="s">
        <v>94</v>
      </c>
      <c r="S15" s="36">
        <v>44910</v>
      </c>
      <c r="T15" s="7"/>
      <c r="U15" s="10" t="s">
        <v>119</v>
      </c>
      <c r="V15" s="7">
        <v>4.05</v>
      </c>
      <c r="W15" s="7"/>
      <c r="X15" s="10"/>
      <c r="Y15" s="7"/>
      <c r="Z15" s="10" t="s">
        <v>109</v>
      </c>
      <c r="AA15" s="10" t="s">
        <v>105</v>
      </c>
      <c r="AB15" s="11"/>
      <c r="AC15" s="16">
        <v>4100055806</v>
      </c>
      <c r="AD15" s="7">
        <v>100</v>
      </c>
      <c r="AE15" s="35">
        <v>4.05</v>
      </c>
      <c r="AF15" s="12">
        <v>100</v>
      </c>
      <c r="AG15" s="11"/>
    </row>
    <row r="16" spans="1:33" s="2" customFormat="1" ht="72">
      <c r="A16" s="7">
        <v>10</v>
      </c>
      <c r="B16" s="25" t="s">
        <v>11</v>
      </c>
      <c r="C16" s="8">
        <f t="shared" si="0"/>
        <v>6.8380000000000001</v>
      </c>
      <c r="D16" s="15"/>
      <c r="E16" s="20"/>
      <c r="F16" s="21"/>
      <c r="G16" s="9"/>
      <c r="H16" s="23">
        <v>6.8380000000000001</v>
      </c>
      <c r="I16" s="19"/>
      <c r="J16" s="19"/>
      <c r="K16" s="38" t="s">
        <v>96</v>
      </c>
      <c r="L16" s="36">
        <v>44880</v>
      </c>
      <c r="M16" s="36">
        <v>44938</v>
      </c>
      <c r="N16" s="36">
        <v>44950</v>
      </c>
      <c r="O16" s="36">
        <v>44889</v>
      </c>
      <c r="P16" s="36">
        <v>44952</v>
      </c>
      <c r="Q16" s="37" t="s">
        <v>123</v>
      </c>
      <c r="R16" s="7"/>
      <c r="S16" s="36">
        <v>44959</v>
      </c>
      <c r="T16" s="36">
        <v>44960</v>
      </c>
      <c r="U16" s="10" t="s">
        <v>116</v>
      </c>
      <c r="V16" s="11">
        <v>6.8380000000000001</v>
      </c>
      <c r="W16" s="7"/>
      <c r="X16" s="10"/>
      <c r="Y16" s="7"/>
      <c r="Z16" s="10" t="s">
        <v>137</v>
      </c>
      <c r="AA16" s="10" t="s">
        <v>143</v>
      </c>
      <c r="AB16" s="11"/>
      <c r="AC16" s="16">
        <v>4100068110</v>
      </c>
      <c r="AD16" s="7">
        <v>100</v>
      </c>
      <c r="AE16" s="35">
        <v>6.8380000000000001</v>
      </c>
      <c r="AF16" s="12">
        <v>100</v>
      </c>
      <c r="AG16" s="11"/>
    </row>
    <row r="17" spans="1:33" s="2" customFormat="1" ht="72">
      <c r="A17" s="7">
        <v>11</v>
      </c>
      <c r="B17" s="25" t="s">
        <v>12</v>
      </c>
      <c r="C17" s="8">
        <f t="shared" si="0"/>
        <v>2.25</v>
      </c>
      <c r="D17" s="15"/>
      <c r="E17" s="20"/>
      <c r="F17" s="21"/>
      <c r="G17" s="9"/>
      <c r="H17" s="23">
        <v>2.25</v>
      </c>
      <c r="I17" s="19"/>
      <c r="J17" s="19"/>
      <c r="K17" s="38" t="s">
        <v>96</v>
      </c>
      <c r="L17" s="36">
        <v>44861</v>
      </c>
      <c r="M17" s="36">
        <v>44895</v>
      </c>
      <c r="N17" s="36">
        <v>44895</v>
      </c>
      <c r="O17" s="36">
        <v>44897</v>
      </c>
      <c r="P17" s="36">
        <v>44897</v>
      </c>
      <c r="Q17" s="37" t="s">
        <v>95</v>
      </c>
      <c r="S17" s="36">
        <v>44910</v>
      </c>
      <c r="T17" s="36"/>
      <c r="U17" s="37" t="s">
        <v>118</v>
      </c>
      <c r="V17" s="35">
        <v>2.2320000000000002</v>
      </c>
      <c r="W17" s="7"/>
      <c r="X17" s="10"/>
      <c r="Y17" s="7"/>
      <c r="Z17" s="10" t="s">
        <v>110</v>
      </c>
      <c r="AA17" s="10" t="s">
        <v>105</v>
      </c>
      <c r="AB17" s="11"/>
      <c r="AC17" s="16">
        <v>4100055803</v>
      </c>
      <c r="AD17" s="7">
        <v>100</v>
      </c>
      <c r="AE17" s="35">
        <v>2.25</v>
      </c>
      <c r="AF17" s="12">
        <v>100</v>
      </c>
      <c r="AG17" s="11"/>
    </row>
    <row r="18" spans="1:33" s="2" customFormat="1" ht="72">
      <c r="A18" s="7">
        <v>12</v>
      </c>
      <c r="B18" s="25" t="s">
        <v>13</v>
      </c>
      <c r="C18" s="8">
        <f t="shared" si="0"/>
        <v>2.544</v>
      </c>
      <c r="D18" s="15"/>
      <c r="E18" s="20"/>
      <c r="F18" s="21"/>
      <c r="G18" s="9"/>
      <c r="H18" s="23">
        <v>2.544</v>
      </c>
      <c r="I18" s="19"/>
      <c r="J18" s="19"/>
      <c r="K18" s="38" t="s">
        <v>96</v>
      </c>
      <c r="L18" s="36">
        <v>44861</v>
      </c>
      <c r="M18" s="36">
        <v>44894</v>
      </c>
      <c r="N18" s="36">
        <v>44895</v>
      </c>
      <c r="O18" s="36">
        <v>44867</v>
      </c>
      <c r="P18" s="36">
        <v>44896</v>
      </c>
      <c r="Q18" s="37" t="s">
        <v>133</v>
      </c>
      <c r="R18" s="10"/>
      <c r="S18" s="36">
        <v>44902</v>
      </c>
      <c r="T18" s="36">
        <v>44903</v>
      </c>
      <c r="U18" s="10" t="s">
        <v>88</v>
      </c>
      <c r="V18" s="11">
        <v>2.343</v>
      </c>
      <c r="W18" s="7"/>
      <c r="X18" s="10"/>
      <c r="Y18" s="7"/>
      <c r="Z18" s="10" t="s">
        <v>120</v>
      </c>
      <c r="AA18" s="10" t="s">
        <v>121</v>
      </c>
      <c r="AB18" s="11"/>
      <c r="AC18" s="16">
        <v>4100054366</v>
      </c>
      <c r="AD18" s="7">
        <v>100</v>
      </c>
      <c r="AE18" s="35">
        <v>2.4300000000000002</v>
      </c>
      <c r="AF18" s="12">
        <v>100</v>
      </c>
      <c r="AG18" s="11"/>
    </row>
    <row r="19" spans="1:33" s="2" customFormat="1" ht="72">
      <c r="A19" s="7">
        <v>13</v>
      </c>
      <c r="B19" s="25" t="s">
        <v>14</v>
      </c>
      <c r="C19" s="8">
        <f t="shared" si="0"/>
        <v>9.6080000000000005</v>
      </c>
      <c r="D19" s="15"/>
      <c r="E19" s="20"/>
      <c r="F19" s="21"/>
      <c r="G19" s="9"/>
      <c r="H19" s="23">
        <v>9.6080000000000005</v>
      </c>
      <c r="I19" s="19"/>
      <c r="J19" s="19"/>
      <c r="K19" s="38" t="s">
        <v>96</v>
      </c>
      <c r="L19" s="36">
        <v>44894</v>
      </c>
      <c r="M19" s="36">
        <v>44895</v>
      </c>
      <c r="N19" s="36">
        <v>44867</v>
      </c>
      <c r="O19" s="36">
        <v>44897</v>
      </c>
      <c r="P19" s="36">
        <v>44937</v>
      </c>
      <c r="Q19" s="37" t="s">
        <v>127</v>
      </c>
      <c r="R19" s="7"/>
      <c r="S19" s="39">
        <v>243269</v>
      </c>
      <c r="T19" s="39">
        <v>243270</v>
      </c>
      <c r="U19" s="10" t="s">
        <v>122</v>
      </c>
      <c r="V19" s="7">
        <v>9.5990000000000002</v>
      </c>
      <c r="W19" s="7"/>
      <c r="X19" s="10"/>
      <c r="Y19" s="7"/>
      <c r="Z19" s="10" t="s">
        <v>135</v>
      </c>
      <c r="AA19" s="10" t="s">
        <v>138</v>
      </c>
      <c r="AB19" s="11"/>
      <c r="AC19" s="16">
        <v>4100064694</v>
      </c>
      <c r="AD19" s="7">
        <v>100</v>
      </c>
      <c r="AE19" s="35">
        <v>9.5990000000000002</v>
      </c>
      <c r="AF19" s="12">
        <v>100</v>
      </c>
      <c r="AG19" s="11"/>
    </row>
    <row r="20" spans="1:33" s="2" customFormat="1" ht="72">
      <c r="A20" s="7">
        <v>14</v>
      </c>
      <c r="B20" s="25" t="s">
        <v>15</v>
      </c>
      <c r="C20" s="8">
        <f t="shared" si="0"/>
        <v>4.3570000000000002</v>
      </c>
      <c r="D20" s="15"/>
      <c r="E20" s="20"/>
      <c r="F20" s="21"/>
      <c r="G20" s="9"/>
      <c r="H20" s="23">
        <v>4.3570000000000002</v>
      </c>
      <c r="I20" s="19"/>
      <c r="J20" s="19"/>
      <c r="K20" s="38" t="s">
        <v>96</v>
      </c>
      <c r="L20" s="36">
        <v>44861</v>
      </c>
      <c r="M20" s="36">
        <v>44893</v>
      </c>
      <c r="N20" s="36">
        <v>44895</v>
      </c>
      <c r="O20" s="36">
        <v>44867</v>
      </c>
      <c r="P20" s="36">
        <v>44896</v>
      </c>
      <c r="Q20" s="37" t="s">
        <v>126</v>
      </c>
      <c r="R20" s="10"/>
      <c r="S20" s="36">
        <v>44902</v>
      </c>
      <c r="T20" s="36">
        <v>44903</v>
      </c>
      <c r="U20" s="10" t="s">
        <v>88</v>
      </c>
      <c r="V20" s="11">
        <v>4.1929999999999996</v>
      </c>
      <c r="W20" s="7"/>
      <c r="X20" s="10"/>
      <c r="Y20" s="7"/>
      <c r="Z20" s="10" t="s">
        <v>111</v>
      </c>
      <c r="AA20" s="10" t="s">
        <v>112</v>
      </c>
      <c r="AB20" s="11"/>
      <c r="AC20" s="16">
        <v>4100054350</v>
      </c>
      <c r="AD20" s="7">
        <v>100</v>
      </c>
      <c r="AE20" s="35">
        <v>4.1929999999999996</v>
      </c>
      <c r="AF20" s="12">
        <v>100</v>
      </c>
      <c r="AG20" s="11"/>
    </row>
    <row r="21" spans="1:33" s="2" customFormat="1" ht="96">
      <c r="A21" s="7">
        <v>15</v>
      </c>
      <c r="B21" s="25" t="s">
        <v>16</v>
      </c>
      <c r="C21" s="8">
        <f t="shared" si="0"/>
        <v>13.041</v>
      </c>
      <c r="D21" s="15"/>
      <c r="E21" s="20"/>
      <c r="F21" s="21"/>
      <c r="G21" s="9"/>
      <c r="H21" s="23">
        <v>13.041</v>
      </c>
      <c r="I21" s="19"/>
      <c r="J21" s="19"/>
      <c r="K21" s="38" t="s">
        <v>96</v>
      </c>
      <c r="L21" s="36">
        <v>44880</v>
      </c>
      <c r="M21" s="36">
        <v>44937</v>
      </c>
      <c r="N21" s="36">
        <v>44950</v>
      </c>
      <c r="O21" s="36">
        <v>44889</v>
      </c>
      <c r="P21" s="36">
        <v>44952</v>
      </c>
      <c r="Q21" s="37" t="s">
        <v>124</v>
      </c>
      <c r="R21" s="7"/>
      <c r="S21" s="36">
        <v>44959</v>
      </c>
      <c r="T21" s="36">
        <v>44960</v>
      </c>
      <c r="U21" s="10" t="s">
        <v>139</v>
      </c>
      <c r="V21" s="11">
        <v>13.2</v>
      </c>
      <c r="W21" s="7"/>
      <c r="X21" s="10"/>
      <c r="Y21" s="7"/>
      <c r="Z21" s="10" t="s">
        <v>151</v>
      </c>
      <c r="AA21" s="10" t="s">
        <v>152</v>
      </c>
      <c r="AB21" s="11"/>
      <c r="AC21" s="16">
        <v>4100074136</v>
      </c>
      <c r="AD21" s="7">
        <v>100</v>
      </c>
      <c r="AE21" s="35">
        <v>13.02</v>
      </c>
      <c r="AF21" s="12">
        <v>100</v>
      </c>
      <c r="AG21" s="11"/>
    </row>
    <row r="22" spans="1:33" s="2" customFormat="1" ht="72">
      <c r="A22" s="7">
        <v>16</v>
      </c>
      <c r="B22" s="25" t="s">
        <v>17</v>
      </c>
      <c r="C22" s="8">
        <f t="shared" si="0"/>
        <v>8.17</v>
      </c>
      <c r="D22" s="15"/>
      <c r="E22" s="20"/>
      <c r="F22" s="21"/>
      <c r="G22" s="9"/>
      <c r="H22" s="23">
        <v>8.17</v>
      </c>
      <c r="I22" s="19"/>
      <c r="J22" s="19"/>
      <c r="K22" s="38" t="s">
        <v>96</v>
      </c>
      <c r="L22" s="36">
        <v>44881</v>
      </c>
      <c r="M22" s="36">
        <v>44938</v>
      </c>
      <c r="N22" s="36">
        <v>44950</v>
      </c>
      <c r="O22" s="36">
        <v>44888</v>
      </c>
      <c r="P22" s="36">
        <v>44956</v>
      </c>
      <c r="Q22" s="37" t="s">
        <v>125</v>
      </c>
      <c r="R22" s="7"/>
      <c r="S22" s="36">
        <v>44959</v>
      </c>
      <c r="T22" s="36">
        <v>44960</v>
      </c>
      <c r="U22" s="10" t="s">
        <v>140</v>
      </c>
      <c r="V22" s="11">
        <v>8.16</v>
      </c>
      <c r="W22" s="7"/>
      <c r="X22" s="10"/>
      <c r="Y22" s="7"/>
      <c r="Z22" s="10" t="s">
        <v>141</v>
      </c>
      <c r="AA22" s="10" t="s">
        <v>142</v>
      </c>
      <c r="AB22" s="11"/>
      <c r="AC22" s="16">
        <v>4100068101</v>
      </c>
      <c r="AD22" s="7">
        <v>100</v>
      </c>
      <c r="AE22" s="35">
        <v>8.16</v>
      </c>
      <c r="AF22" s="12">
        <v>100</v>
      </c>
      <c r="AG22" s="11"/>
    </row>
    <row r="23" spans="1:33" s="2" customFormat="1" ht="72">
      <c r="A23" s="7">
        <v>17</v>
      </c>
      <c r="B23" s="25" t="s">
        <v>18</v>
      </c>
      <c r="C23" s="8">
        <f t="shared" si="0"/>
        <v>20.54</v>
      </c>
      <c r="D23" s="15"/>
      <c r="E23" s="20"/>
      <c r="F23" s="21"/>
      <c r="G23" s="9"/>
      <c r="H23" s="23">
        <v>4.1079999999999997</v>
      </c>
      <c r="I23" s="24">
        <v>16.431999999999999</v>
      </c>
      <c r="J23" s="19"/>
      <c r="K23" s="38" t="s">
        <v>96</v>
      </c>
      <c r="L23" s="36">
        <v>44921</v>
      </c>
      <c r="M23" s="36">
        <v>44964</v>
      </c>
      <c r="N23" s="36">
        <v>44966</v>
      </c>
      <c r="O23" s="36">
        <v>44939</v>
      </c>
      <c r="P23" s="36">
        <v>44972</v>
      </c>
      <c r="Q23" s="10" t="s">
        <v>145</v>
      </c>
      <c r="R23" s="7"/>
      <c r="S23" s="36">
        <v>45005</v>
      </c>
      <c r="T23" s="36">
        <v>44978</v>
      </c>
      <c r="U23" s="10" t="s">
        <v>146</v>
      </c>
      <c r="V23" s="11">
        <v>20.25</v>
      </c>
      <c r="W23" s="36">
        <v>44993</v>
      </c>
      <c r="X23" s="10"/>
      <c r="Y23" s="7"/>
      <c r="Z23" s="10" t="s">
        <v>153</v>
      </c>
      <c r="AA23" s="10" t="s">
        <v>154</v>
      </c>
      <c r="AB23" s="11">
        <v>420</v>
      </c>
      <c r="AC23" s="16">
        <v>5100003388</v>
      </c>
      <c r="AD23" s="7">
        <v>2</v>
      </c>
      <c r="AE23" s="10"/>
      <c r="AF23" s="12"/>
      <c r="AG23" s="41"/>
    </row>
    <row r="24" spans="1:33" s="2" customFormat="1" ht="72">
      <c r="A24" s="7">
        <v>18</v>
      </c>
      <c r="B24" s="25" t="s">
        <v>19</v>
      </c>
      <c r="C24" s="8">
        <f t="shared" si="0"/>
        <v>22.5</v>
      </c>
      <c r="D24" s="15"/>
      <c r="E24" s="20"/>
      <c r="F24" s="21"/>
      <c r="G24" s="9"/>
      <c r="H24" s="23">
        <v>4.5</v>
      </c>
      <c r="I24" s="24">
        <v>18</v>
      </c>
      <c r="J24" s="19"/>
      <c r="K24" s="38" t="s">
        <v>96</v>
      </c>
      <c r="L24" s="36">
        <v>44921</v>
      </c>
      <c r="M24" s="36">
        <v>44985</v>
      </c>
      <c r="N24" s="36">
        <v>44986</v>
      </c>
      <c r="O24" s="36">
        <v>44981</v>
      </c>
      <c r="P24" s="36">
        <v>44994</v>
      </c>
      <c r="Q24" s="10" t="s">
        <v>147</v>
      </c>
      <c r="R24" s="7"/>
      <c r="S24" s="36">
        <v>45001</v>
      </c>
      <c r="T24" s="36">
        <v>45002</v>
      </c>
      <c r="U24" s="10" t="s">
        <v>148</v>
      </c>
      <c r="V24" s="11">
        <v>22.46</v>
      </c>
      <c r="W24" s="7"/>
      <c r="X24" s="10"/>
      <c r="Y24" s="7"/>
      <c r="Z24" s="7"/>
      <c r="AA24" s="10"/>
      <c r="AB24" s="11"/>
      <c r="AC24" s="16">
        <v>5100003766</v>
      </c>
      <c r="AD24" s="7">
        <v>75</v>
      </c>
      <c r="AE24" s="35">
        <v>3.3460000000000001</v>
      </c>
      <c r="AF24" s="12">
        <v>15</v>
      </c>
      <c r="AG24" s="40"/>
    </row>
    <row r="25" spans="1:33" s="2" customFormat="1" ht="96.75" customHeight="1">
      <c r="A25" s="7">
        <v>19</v>
      </c>
      <c r="B25" s="25" t="s">
        <v>20</v>
      </c>
      <c r="C25" s="8">
        <f t="shared" si="0"/>
        <v>31.12</v>
      </c>
      <c r="D25" s="15"/>
      <c r="E25" s="20"/>
      <c r="F25" s="21"/>
      <c r="G25" s="9"/>
      <c r="H25" s="23">
        <v>6.2240000000000002</v>
      </c>
      <c r="I25" s="24">
        <v>24.896000000000001</v>
      </c>
      <c r="J25" s="19"/>
      <c r="K25" s="38" t="s">
        <v>96</v>
      </c>
      <c r="L25" s="36">
        <v>44921</v>
      </c>
      <c r="M25" s="36">
        <v>44939</v>
      </c>
      <c r="N25" s="19"/>
      <c r="O25" s="36">
        <v>44939</v>
      </c>
      <c r="P25" s="36">
        <v>44985</v>
      </c>
      <c r="Q25" s="10" t="s">
        <v>144</v>
      </c>
      <c r="R25" s="7"/>
      <c r="S25" s="36">
        <v>44992</v>
      </c>
      <c r="T25" s="36">
        <v>44993</v>
      </c>
      <c r="U25" s="10" t="s">
        <v>149</v>
      </c>
      <c r="V25" s="11">
        <v>30.99</v>
      </c>
      <c r="W25" s="36">
        <v>45006</v>
      </c>
      <c r="X25" s="10"/>
      <c r="Y25" s="7"/>
      <c r="Z25" s="10" t="s">
        <v>155</v>
      </c>
      <c r="AA25" s="10" t="s">
        <v>156</v>
      </c>
      <c r="AB25" s="11">
        <v>600</v>
      </c>
      <c r="AC25" s="16">
        <v>5100003586</v>
      </c>
      <c r="AD25" s="7">
        <v>70</v>
      </c>
      <c r="AE25" s="35">
        <v>7.2240000000000002</v>
      </c>
      <c r="AF25" s="12">
        <v>23.13</v>
      </c>
      <c r="AG25" s="40"/>
    </row>
    <row r="26" spans="1:33" s="2" customFormat="1" ht="96">
      <c r="A26" s="7">
        <v>20</v>
      </c>
      <c r="B26" s="25" t="s">
        <v>21</v>
      </c>
      <c r="C26" s="8">
        <f t="shared" si="0"/>
        <v>15.75</v>
      </c>
      <c r="D26" s="15"/>
      <c r="E26" s="20"/>
      <c r="F26" s="21"/>
      <c r="G26" s="9"/>
      <c r="H26" s="23">
        <v>3.15</v>
      </c>
      <c r="I26" s="24">
        <v>12.6</v>
      </c>
      <c r="J26" s="19"/>
      <c r="K26" s="38" t="s">
        <v>96</v>
      </c>
      <c r="L26" s="36">
        <v>44921</v>
      </c>
      <c r="M26" s="36">
        <v>44986</v>
      </c>
      <c r="N26" s="36">
        <v>44988</v>
      </c>
      <c r="O26" s="36">
        <v>44936</v>
      </c>
      <c r="P26" s="36">
        <v>45000</v>
      </c>
      <c r="Q26" s="10" t="s">
        <v>150</v>
      </c>
      <c r="R26" s="7"/>
      <c r="S26" s="36">
        <v>45006</v>
      </c>
      <c r="T26" s="36">
        <v>45009</v>
      </c>
      <c r="U26" s="10" t="s">
        <v>146</v>
      </c>
      <c r="V26" s="11">
        <v>15.73</v>
      </c>
      <c r="W26" s="36">
        <v>45014</v>
      </c>
      <c r="X26" s="10"/>
      <c r="Y26" s="7"/>
      <c r="Z26" s="7"/>
      <c r="AA26" s="10"/>
      <c r="AB26" s="11"/>
      <c r="AC26" s="16">
        <v>5100003765</v>
      </c>
      <c r="AD26" s="7">
        <v>8</v>
      </c>
      <c r="AE26" s="10">
        <v>2.3595000000000002</v>
      </c>
      <c r="AF26" s="12">
        <v>15</v>
      </c>
      <c r="AG26" s="40"/>
    </row>
    <row r="27" spans="1:33" s="2" customFormat="1" ht="72">
      <c r="A27" s="7">
        <v>21</v>
      </c>
      <c r="B27" s="43" t="s">
        <v>162</v>
      </c>
      <c r="C27" s="8">
        <v>0.33500000000000002</v>
      </c>
      <c r="D27" s="15"/>
      <c r="E27" s="20"/>
      <c r="F27" s="21"/>
      <c r="G27" s="9"/>
      <c r="H27" s="23">
        <v>0.35499999999999998</v>
      </c>
      <c r="I27" s="24"/>
      <c r="J27" s="19"/>
      <c r="K27" s="38" t="s">
        <v>157</v>
      </c>
      <c r="L27" s="36"/>
      <c r="M27" s="36">
        <v>45160</v>
      </c>
      <c r="N27" s="36"/>
      <c r="O27" s="36">
        <v>45129</v>
      </c>
      <c r="P27" s="36"/>
      <c r="Q27" s="10"/>
      <c r="R27" s="7"/>
      <c r="S27" s="36">
        <v>45162</v>
      </c>
      <c r="T27" s="36">
        <v>45167</v>
      </c>
      <c r="U27" s="10" t="s">
        <v>158</v>
      </c>
      <c r="V27" s="11">
        <v>0.35499999999999998</v>
      </c>
      <c r="W27" s="36"/>
      <c r="X27" s="10"/>
      <c r="Y27" s="42">
        <v>24349</v>
      </c>
      <c r="Z27" s="10" t="s">
        <v>159</v>
      </c>
      <c r="AA27" s="10" t="s">
        <v>160</v>
      </c>
      <c r="AB27" s="11"/>
      <c r="AC27" s="16">
        <v>4100119721</v>
      </c>
      <c r="AD27" s="7">
        <v>100</v>
      </c>
      <c r="AE27" s="35">
        <v>0.35499999999999998</v>
      </c>
      <c r="AF27" s="12">
        <v>100</v>
      </c>
      <c r="AG27" s="40"/>
    </row>
    <row r="28" spans="1:33" s="2" customFormat="1" ht="72">
      <c r="A28" s="7">
        <v>22</v>
      </c>
      <c r="B28" s="43" t="s">
        <v>163</v>
      </c>
      <c r="C28" s="8">
        <v>4.5999999999999996</v>
      </c>
      <c r="D28" s="15"/>
      <c r="E28" s="20"/>
      <c r="F28" s="21"/>
      <c r="G28" s="9"/>
      <c r="H28" s="23">
        <v>4.5999999999999996</v>
      </c>
      <c r="I28" s="24"/>
      <c r="J28" s="19"/>
      <c r="K28" s="38" t="s">
        <v>161</v>
      </c>
      <c r="L28" s="36">
        <v>45119</v>
      </c>
      <c r="M28" s="36">
        <v>45161</v>
      </c>
      <c r="N28" s="36">
        <v>45167</v>
      </c>
      <c r="O28" s="36">
        <v>45129</v>
      </c>
      <c r="P28" s="36"/>
      <c r="Q28" s="10"/>
      <c r="R28" s="7"/>
      <c r="S28" s="36">
        <v>45174</v>
      </c>
      <c r="T28" s="36">
        <v>45175</v>
      </c>
      <c r="U28" s="10" t="s">
        <v>148</v>
      </c>
      <c r="V28" s="11">
        <v>4.5999999999999996</v>
      </c>
      <c r="W28" s="36"/>
      <c r="X28" s="10"/>
      <c r="Y28" s="42">
        <v>24357</v>
      </c>
      <c r="Z28" s="10" t="s">
        <v>164</v>
      </c>
      <c r="AA28" s="10" t="s">
        <v>165</v>
      </c>
      <c r="AB28" s="11"/>
      <c r="AC28" s="16">
        <v>4100125298</v>
      </c>
      <c r="AD28" s="7">
        <v>100</v>
      </c>
      <c r="AE28" s="35">
        <v>4.5999999999999996</v>
      </c>
      <c r="AF28" s="12">
        <v>100</v>
      </c>
      <c r="AG28" s="40"/>
    </row>
    <row r="29" spans="1:33" s="2" customFormat="1" ht="96">
      <c r="A29" s="7">
        <v>23</v>
      </c>
      <c r="B29" s="41" t="s">
        <v>166</v>
      </c>
      <c r="C29" s="8">
        <v>33.299999999999997</v>
      </c>
      <c r="D29" s="15"/>
      <c r="E29" s="20"/>
      <c r="F29" s="21"/>
      <c r="G29" s="9"/>
      <c r="H29" s="23">
        <v>33.299999999999997</v>
      </c>
      <c r="I29" s="24"/>
      <c r="J29" s="19"/>
      <c r="K29" s="38" t="s">
        <v>161</v>
      </c>
      <c r="L29" s="36">
        <v>45180</v>
      </c>
      <c r="M29" s="36">
        <v>45190</v>
      </c>
      <c r="N29" s="36">
        <v>45191</v>
      </c>
      <c r="O29" s="36">
        <v>45189</v>
      </c>
      <c r="P29" s="36"/>
      <c r="Q29" s="10"/>
      <c r="R29" s="7"/>
      <c r="S29" s="36">
        <v>45197</v>
      </c>
      <c r="T29" s="36">
        <v>45203</v>
      </c>
      <c r="U29" s="10" t="s">
        <v>167</v>
      </c>
      <c r="V29" s="11">
        <v>33.299999999999997</v>
      </c>
      <c r="W29" s="36"/>
      <c r="X29" s="10"/>
      <c r="Y29" s="42">
        <v>45208</v>
      </c>
      <c r="Z29" s="10" t="s">
        <v>168</v>
      </c>
      <c r="AA29" s="10" t="s">
        <v>169</v>
      </c>
      <c r="AB29" s="11"/>
      <c r="AC29" s="16">
        <v>4100131477</v>
      </c>
      <c r="AD29" s="7">
        <v>45</v>
      </c>
      <c r="AE29" s="10">
        <v>7.6589999999999998</v>
      </c>
      <c r="AF29" s="12">
        <v>23</v>
      </c>
      <c r="AG29" s="40"/>
    </row>
    <row r="30" spans="1:33" s="2" customFormat="1">
      <c r="B30" s="3"/>
      <c r="C30" s="14"/>
      <c r="D30" s="4"/>
      <c r="E30" s="1"/>
      <c r="F30" s="5"/>
      <c r="G30" s="18"/>
      <c r="H30" s="6"/>
      <c r="I30" s="6"/>
      <c r="J30" s="6"/>
      <c r="K30" s="6"/>
      <c r="L30" s="6"/>
      <c r="M30" s="6"/>
      <c r="N30" s="6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C30" s="13"/>
      <c r="AD30" s="1"/>
      <c r="AE30" s="1"/>
      <c r="AF30" s="1"/>
      <c r="AG30" s="1"/>
    </row>
    <row r="31" spans="1:33">
      <c r="B31" s="3" t="s">
        <v>86</v>
      </c>
    </row>
    <row r="32" spans="1:33" s="2" customFormat="1">
      <c r="B32" s="26"/>
      <c r="C32" s="1"/>
      <c r="D32" s="4"/>
      <c r="E32" s="1"/>
      <c r="F32" s="5"/>
      <c r="G32" s="17"/>
      <c r="H32" s="17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C32" s="1"/>
      <c r="AD32" s="1"/>
      <c r="AE32" s="1" t="s">
        <v>113</v>
      </c>
      <c r="AF32" s="1"/>
      <c r="AG32" s="1"/>
    </row>
    <row r="33" spans="7:31">
      <c r="AE33" s="1" t="s">
        <v>114</v>
      </c>
    </row>
    <row r="34" spans="7:31">
      <c r="G34" s="22"/>
      <c r="H34" s="22"/>
      <c r="I34" s="22"/>
      <c r="J34" s="22"/>
      <c r="K34" s="22"/>
      <c r="L34" s="22"/>
      <c r="M34" s="22"/>
      <c r="N34" s="22"/>
      <c r="AE34" s="1" t="s">
        <v>115</v>
      </c>
    </row>
  </sheetData>
  <mergeCells count="30">
    <mergeCell ref="C4:J5"/>
    <mergeCell ref="X5:X6"/>
    <mergeCell ref="Y5:Y6"/>
    <mergeCell ref="Z5:Z6"/>
    <mergeCell ref="AA5:AA6"/>
    <mergeCell ref="L4:L6"/>
    <mergeCell ref="W4:AC4"/>
    <mergeCell ref="W5:W6"/>
    <mergeCell ref="AC5:AC6"/>
    <mergeCell ref="AD5:AD6"/>
    <mergeCell ref="AE5:AF5"/>
    <mergeCell ref="M4:V4"/>
    <mergeCell ref="AB5:AB6"/>
    <mergeCell ref="AD4:AF4"/>
    <mergeCell ref="A4:A6"/>
    <mergeCell ref="B4:B6"/>
    <mergeCell ref="K4:K6"/>
    <mergeCell ref="A1:AG1"/>
    <mergeCell ref="A2:AG2"/>
    <mergeCell ref="AG4:AG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honeticPr fontId="22" type="noConversion"/>
  <conditionalFormatting sqref="AF7:AF27">
    <cfRule type="cellIs" dxfId="3" priority="233" operator="equal">
      <formula>100</formula>
    </cfRule>
  </conditionalFormatting>
  <conditionalFormatting sqref="AF28">
    <cfRule type="cellIs" dxfId="1" priority="2" operator="equal">
      <formula>100</formula>
    </cfRule>
  </conditionalFormatting>
  <conditionalFormatting sqref="AF29">
    <cfRule type="cellIs" dxfId="0" priority="1" operator="equal">
      <formula>100</formula>
    </cfRule>
  </conditionalFormatting>
  <printOptions horizontalCentered="1"/>
  <pageMargins left="0.15748031496062992" right="0.15748031496062992" top="0.27559055118110237" bottom="0.19685039370078741" header="0.15748031496062992" footer="0.15748031496062992"/>
  <pageSetup paperSize="8" scale="3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3</vt:i4>
      </vt:variant>
    </vt:vector>
  </HeadingPairs>
  <TitlesOfParts>
    <vt:vector size="4" baseType="lpstr">
      <vt:lpstr>นราธิวาส</vt:lpstr>
      <vt:lpstr>นราธิวาส!_Hlk143352116</vt:lpstr>
      <vt:lpstr>นราธิวาส!Print_Area</vt:lpstr>
      <vt:lpstr>นราธิวาส!Print_Titles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acer69</dc:creator>
  <cp:lastModifiedBy>acee</cp:lastModifiedBy>
  <cp:lastPrinted>2023-03-31T09:26:49Z</cp:lastPrinted>
  <dcterms:created xsi:type="dcterms:W3CDTF">2022-10-07T03:07:58Z</dcterms:created>
  <dcterms:modified xsi:type="dcterms:W3CDTF">2024-04-11T04:54:16Z</dcterms:modified>
</cp:coreProperties>
</file>